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netorg12489347-my.sharepoint.com/personal/pferreira_worldboxing_org/Documents/Desktop/WB/Events/LA 2028/Tender process/Final/"/>
    </mc:Choice>
  </mc:AlternateContent>
  <xr:revisionPtr revIDLastSave="41" documentId="13_ncr:1_{D2D638F7-55A1-41C0-A92A-C9521C3413A5}" xr6:coauthVersionLast="47" xr6:coauthVersionMax="47" xr10:uidLastSave="{293189C4-AD85-449E-A99D-0EDB3A5EE549}"/>
  <bookViews>
    <workbookView xWindow="-108" yWindow="-108" windowWidth="23256" windowHeight="13896" xr2:uid="{00000000-000D-0000-FFFF-FFFF00000000}"/>
  </bookViews>
  <sheets>
    <sheet name="Instructions" sheetId="1" r:id="rId1"/>
    <sheet name="WCh 2027 – Astana Kazakhstan" sheetId="2" r:id="rId2"/>
    <sheet name="OQ1 – Olympic Qualifier 1" sheetId="3" r:id="rId3"/>
    <sheet name="OQ2 – Olympic Qualifier 2" sheetId="4" r:id="rId4"/>
    <sheet name="LA28 Olympic Games" sheetId="5" r:id="rId5"/>
    <sheet name="SUMMARY" sheetId="6" r:id="rId6"/>
  </sheets>
  <definedNames>
    <definedName name="_xlnm.Print_Area" localSheetId="0">Instructions!$A$1:$H$10</definedName>
    <definedName name="_xlnm.Print_Area" localSheetId="4">'LA28 Olympic Games'!$A$1:$H$78</definedName>
    <definedName name="_xlnm.Print_Area" localSheetId="2">'OQ1 – Olympic Qualifier 1'!$A$1:$H$78</definedName>
    <definedName name="_xlnm.Print_Area" localSheetId="3">'OQ2 – Olympic Qualifier 2'!$A$1:$H$78</definedName>
    <definedName name="_xlnm.Print_Area" localSheetId="5">SUMMARY!$A$1:$F$9</definedName>
    <definedName name="_xlnm.Print_Area" localSheetId="1">'WCh 2027 – Astana Kazakhstan'!$A$1:$H$78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8" i="5" l="1"/>
  <c r="G68" i="5"/>
  <c r="G76" i="5" s="1"/>
  <c r="G69" i="5"/>
  <c r="G70" i="5"/>
  <c r="G71" i="5"/>
  <c r="G72" i="5"/>
  <c r="G73" i="5"/>
  <c r="G74" i="5"/>
  <c r="G75" i="5"/>
  <c r="G68" i="4"/>
  <c r="G69" i="4"/>
  <c r="G70" i="4"/>
  <c r="G71" i="4"/>
  <c r="G72" i="4"/>
  <c r="G73" i="4"/>
  <c r="G74" i="4"/>
  <c r="G75" i="4"/>
  <c r="G76" i="4"/>
  <c r="G76" i="3"/>
  <c r="G78" i="3" s="1"/>
  <c r="G78" i="4"/>
  <c r="G76" i="2"/>
  <c r="G78" i="2" s="1"/>
  <c r="G68" i="3"/>
  <c r="G69" i="3"/>
  <c r="G70" i="3"/>
  <c r="G71" i="3"/>
  <c r="G72" i="3"/>
  <c r="G73" i="3"/>
  <c r="G74" i="3"/>
  <c r="G75" i="3"/>
  <c r="G68" i="2"/>
  <c r="G69" i="2"/>
  <c r="G70" i="2"/>
  <c r="G71" i="2"/>
  <c r="G72" i="2"/>
  <c r="G73" i="2"/>
  <c r="G74" i="2"/>
  <c r="G75" i="2"/>
  <c r="G67" i="5"/>
  <c r="G66" i="5"/>
  <c r="G65" i="5"/>
  <c r="G64" i="5"/>
  <c r="G63" i="5"/>
  <c r="G60" i="5"/>
  <c r="G59" i="5"/>
  <c r="G58" i="5"/>
  <c r="G57" i="5"/>
  <c r="G56" i="5"/>
  <c r="G55" i="5"/>
  <c r="G61" i="5" s="1"/>
  <c r="G53" i="5"/>
  <c r="G52" i="5"/>
  <c r="G51" i="5"/>
  <c r="G50" i="5"/>
  <c r="G49" i="5"/>
  <c r="G48" i="5"/>
  <c r="G47" i="5"/>
  <c r="G46" i="5"/>
  <c r="G45" i="5"/>
  <c r="G44" i="5"/>
  <c r="G43" i="5"/>
  <c r="G42" i="5"/>
  <c r="G41" i="5"/>
  <c r="G40" i="5"/>
  <c r="G38" i="5"/>
  <c r="G37" i="5"/>
  <c r="G36" i="5"/>
  <c r="G35" i="5"/>
  <c r="G34" i="5"/>
  <c r="G33" i="5"/>
  <c r="G32" i="5"/>
  <c r="G31" i="5"/>
  <c r="G30" i="5"/>
  <c r="G28" i="5"/>
  <c r="G27" i="5"/>
  <c r="G26" i="5"/>
  <c r="G25" i="5"/>
  <c r="G24" i="5"/>
  <c r="G23" i="5"/>
  <c r="G22" i="5"/>
  <c r="G21" i="5"/>
  <c r="G20" i="5"/>
  <c r="G19" i="5"/>
  <c r="G17" i="5"/>
  <c r="G16" i="5"/>
  <c r="G15" i="5"/>
  <c r="G14" i="5"/>
  <c r="G13" i="5"/>
  <c r="G12" i="5"/>
  <c r="G11" i="5"/>
  <c r="G10" i="5"/>
  <c r="G9" i="5"/>
  <c r="G8" i="5"/>
  <c r="G7" i="5"/>
  <c r="G6" i="5"/>
  <c r="G5" i="5"/>
  <c r="G67" i="4"/>
  <c r="G66" i="4"/>
  <c r="G65" i="4"/>
  <c r="G64" i="4"/>
  <c r="G63" i="4"/>
  <c r="G60" i="4"/>
  <c r="G59" i="4"/>
  <c r="G58" i="4"/>
  <c r="G57" i="4"/>
  <c r="G61" i="4" s="1"/>
  <c r="G56" i="4"/>
  <c r="G55" i="4"/>
  <c r="G53" i="4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8" i="4"/>
  <c r="G37" i="4"/>
  <c r="G36" i="4"/>
  <c r="G35" i="4"/>
  <c r="G34" i="4"/>
  <c r="G33" i="4"/>
  <c r="G32" i="4"/>
  <c r="G31" i="4"/>
  <c r="G30" i="4"/>
  <c r="G27" i="4"/>
  <c r="G26" i="4"/>
  <c r="G25" i="4"/>
  <c r="G24" i="4"/>
  <c r="G28" i="4" s="1"/>
  <c r="G23" i="4"/>
  <c r="G22" i="4"/>
  <c r="G21" i="4"/>
  <c r="G20" i="4"/>
  <c r="G19" i="4"/>
  <c r="G17" i="4"/>
  <c r="G67" i="3"/>
  <c r="G66" i="3"/>
  <c r="G65" i="3"/>
  <c r="G64" i="3"/>
  <c r="G63" i="3"/>
  <c r="G61" i="3"/>
  <c r="G60" i="3"/>
  <c r="G59" i="3"/>
  <c r="G58" i="3"/>
  <c r="G57" i="3"/>
  <c r="G56" i="3"/>
  <c r="G55" i="3"/>
  <c r="G53" i="3"/>
  <c r="G52" i="3"/>
  <c r="G51" i="3"/>
  <c r="G50" i="3"/>
  <c r="G49" i="3"/>
  <c r="G48" i="3"/>
  <c r="G47" i="3"/>
  <c r="G46" i="3"/>
  <c r="G45" i="3"/>
  <c r="G44" i="3"/>
  <c r="G43" i="3"/>
  <c r="G42" i="3"/>
  <c r="G41" i="3"/>
  <c r="G40" i="3"/>
  <c r="G38" i="3"/>
  <c r="G37" i="3"/>
  <c r="G36" i="3"/>
  <c r="G35" i="3"/>
  <c r="G34" i="3"/>
  <c r="G33" i="3"/>
  <c r="G32" i="3"/>
  <c r="G31" i="3"/>
  <c r="G30" i="3"/>
  <c r="G28" i="3"/>
  <c r="G27" i="3"/>
  <c r="G26" i="3"/>
  <c r="G25" i="3"/>
  <c r="G24" i="3"/>
  <c r="G23" i="3"/>
  <c r="G22" i="3"/>
  <c r="G21" i="3"/>
  <c r="G20" i="3"/>
  <c r="G19" i="3"/>
  <c r="G17" i="3"/>
  <c r="G67" i="2"/>
  <c r="G66" i="2"/>
  <c r="G65" i="2"/>
  <c r="G64" i="2"/>
  <c r="G63" i="2"/>
  <c r="G61" i="2"/>
  <c r="G60" i="2"/>
  <c r="G59" i="2"/>
  <c r="G58" i="2"/>
  <c r="G57" i="2"/>
  <c r="G56" i="2"/>
  <c r="G55" i="2"/>
  <c r="G52" i="2"/>
  <c r="G51" i="2"/>
  <c r="G50" i="2"/>
  <c r="G53" i="2" s="1"/>
  <c r="G49" i="2"/>
  <c r="G48" i="2"/>
  <c r="G47" i="2"/>
  <c r="G46" i="2"/>
  <c r="G45" i="2"/>
  <c r="G44" i="2"/>
  <c r="G43" i="2"/>
  <c r="G42" i="2"/>
  <c r="G41" i="2"/>
  <c r="G40" i="2"/>
  <c r="G38" i="2"/>
  <c r="G37" i="2"/>
  <c r="G36" i="2"/>
  <c r="G35" i="2"/>
  <c r="G34" i="2"/>
  <c r="G33" i="2"/>
  <c r="G32" i="2"/>
  <c r="G31" i="2"/>
  <c r="G30" i="2"/>
  <c r="G28" i="2"/>
  <c r="G27" i="2"/>
  <c r="G26" i="2"/>
  <c r="G25" i="2"/>
  <c r="G24" i="2"/>
  <c r="G23" i="2"/>
  <c r="G22" i="2"/>
  <c r="G21" i="2"/>
  <c r="G20" i="2"/>
  <c r="G19" i="2"/>
  <c r="G17" i="2"/>
</calcChain>
</file>

<file path=xl/sharedStrings.xml><?xml version="1.0" encoding="utf-8"?>
<sst xmlns="http://schemas.openxmlformats.org/spreadsheetml/2006/main" count="1172" uniqueCount="171">
  <si>
    <t>WCh 2027 – Astana Kazakhstan – 10–26 April 2027 | Barys Arena | Equipment in scope: FULL except gloves &amp; headguards (Sting)</t>
  </si>
  <si>
    <t>Items shaded in light red are supplied by Sting under an existing WB agreement (valid to end-2028) and are NOT in scope for pricing.</t>
  </si>
  <si>
    <t>Item</t>
  </si>
  <si>
    <t>Description</t>
  </si>
  <si>
    <t>Type</t>
  </si>
  <si>
    <t>Quantity</t>
  </si>
  <si>
    <t>Frequency</t>
  </si>
  <si>
    <t>Unit Price (USD)</t>
  </si>
  <si>
    <t>Total Cost (USD)</t>
  </si>
  <si>
    <t>Comments / Assumptions</t>
  </si>
  <si>
    <t>GLOVES &amp; HEADGUARDS  ⚠ NOT IN SCOPE – supplied by Sting (see note)</t>
  </si>
  <si>
    <t>Gloves</t>
  </si>
  <si>
    <t>Boxing Gloves 10oz Blue</t>
  </si>
  <si>
    <t>Pairs</t>
  </si>
  <si>
    <t>Once</t>
  </si>
  <si>
    <t>N/A – supplied by Sting</t>
  </si>
  <si>
    <t>Boxing Gloves 10oz Red</t>
  </si>
  <si>
    <t>Boxing Gloves 12oz Blue</t>
  </si>
  <si>
    <t>Boxing Gloves 12oz Red</t>
  </si>
  <si>
    <t>Head Guard</t>
  </si>
  <si>
    <t>Boxing Head Guard Blue – Small</t>
  </si>
  <si>
    <t>Piece</t>
  </si>
  <si>
    <t>Boxing Head Guard Red – Small</t>
  </si>
  <si>
    <t>Boxing Head Guard Blue – Medium</t>
  </si>
  <si>
    <t>Boxing Head Guard Red – Medium</t>
  </si>
  <si>
    <t>Boxing Head Guard Blue – Large</t>
  </si>
  <si>
    <t>Boxing Head Guard Red – Large</t>
  </si>
  <si>
    <t>Boxing Head Guard Blue – XL</t>
  </si>
  <si>
    <t>Boxing Head Guard Red – XL</t>
  </si>
  <si>
    <t>SUBTOTAL</t>
  </si>
  <si>
    <t>PROTECTIVE &amp; SAFETY EQUIPMENT</t>
  </si>
  <si>
    <t>Groin Guard / Cup Protector</t>
  </si>
  <si>
    <t>Men's Groin Guard – Black Small</t>
  </si>
  <si>
    <t>Men's Groin Guard – Black Medium</t>
  </si>
  <si>
    <t>Men's Groin Guard – Black Large</t>
  </si>
  <si>
    <t>Men's Groin Guard – Extra Large</t>
  </si>
  <si>
    <t>Groin Guard – Women's Standard</t>
  </si>
  <si>
    <t>Breast Protector</t>
  </si>
  <si>
    <t>Breast Protector Women's Small</t>
  </si>
  <si>
    <t>Breast Protector Women's Medium</t>
  </si>
  <si>
    <t>Breast Protector Women's Large</t>
  </si>
  <si>
    <t>Mouth Guard</t>
  </si>
  <si>
    <t>Single mouth guard – transparent senior</t>
  </si>
  <si>
    <t>COMPETITION UNIFORMS (Rule 50 fail-safe)</t>
  </si>
  <si>
    <t>Boxing Kit – Small</t>
  </si>
  <si>
    <t>Whole uniform Blue – Small</t>
  </si>
  <si>
    <t>Set</t>
  </si>
  <si>
    <t>Whole uniform Red – Small</t>
  </si>
  <si>
    <t>Boxing Kit – Medium</t>
  </si>
  <si>
    <t>Whole uniform Blue – Medium</t>
  </si>
  <si>
    <t>Whole uniform Red – Medium</t>
  </si>
  <si>
    <t>Boxing Kit – Large</t>
  </si>
  <si>
    <t>Whole uniform Blue – Large</t>
  </si>
  <si>
    <t>Whole uniform Red – Large</t>
  </si>
  <si>
    <t>Boxing Kit – Extra Large</t>
  </si>
  <si>
    <t>Whole uniform Blue – Extra Large</t>
  </si>
  <si>
    <t>Whole uniform Red – Extra Large</t>
  </si>
  <si>
    <t>RING &amp; TRAINING EQUIPMENT</t>
  </si>
  <si>
    <t>Competition Ring</t>
  </si>
  <si>
    <t>Competition ring as per WB/IF specs – complete with branded canvas, corner pads, 4 ropes, underlay protection, swivelling corner seats, funnel spit buckets, spare parts. 6.1m² inside ropes, 85cm apron outside.</t>
  </si>
  <si>
    <t>Spare Canvas</t>
  </si>
  <si>
    <t>Spare branded canvas for competition ring</t>
  </si>
  <si>
    <t>Training Ring</t>
  </si>
  <si>
    <t>Training ring 5×5m (competition size 4×4m), approx. 1,500 kg/pcs</t>
  </si>
  <si>
    <t>Training Station</t>
  </si>
  <si>
    <t>Frame for hanging equipment (4 axes, 120cm, max 200kg) incl. punching bags 90/120/150cm, speed ball, double end ball - or similar product’s specifications.</t>
  </si>
  <si>
    <t>Leather Punching Bag</t>
  </si>
  <si>
    <t>Leather Punching Bag 1.30m</t>
  </si>
  <si>
    <t>Leather Punching Bag 1.80m</t>
  </si>
  <si>
    <t>Leather Punching Bag – uppercut</t>
  </si>
  <si>
    <t>Double End Ball</t>
  </si>
  <si>
    <t>Double end ball – black, standard</t>
  </si>
  <si>
    <t>Speed Ball</t>
  </si>
  <si>
    <t>American Style Speed ball – black 15×23cm</t>
  </si>
  <si>
    <t>Focus Mitt</t>
  </si>
  <si>
    <t>Jump Rope</t>
  </si>
  <si>
    <t>Professional jump rope</t>
  </si>
  <si>
    <t>Scales</t>
  </si>
  <si>
    <t>Digital scales incl. 20kg test weight – competition quality</t>
  </si>
  <si>
    <t>Bell</t>
  </si>
  <si>
    <t>Bell or Gong (manually operated) – ringside</t>
  </si>
  <si>
    <t>HAND-WRAP CONSUMABLES</t>
  </si>
  <si>
    <t>Gauze</t>
  </si>
  <si>
    <t>Rolls 5cm × 10m – base layer</t>
  </si>
  <si>
    <t>Roll</t>
  </si>
  <si>
    <t>Rolls 5cm × 15m – knuckle pads</t>
  </si>
  <si>
    <t>Surgical Tape</t>
  </si>
  <si>
    <t>Rolls 2.5cm × 13m – handwrap</t>
  </si>
  <si>
    <t>Rolls 1.25cm × 13m – knuckle pad / finger separation</t>
  </si>
  <si>
    <t>Gloving Tape</t>
  </si>
  <si>
    <t>5cm × 10m – Blue</t>
  </si>
  <si>
    <t>5cm × 10m – Red</t>
  </si>
  <si>
    <t>MISCELLANEOUS EQUIPMENT</t>
  </si>
  <si>
    <t>Spit Buckets</t>
  </si>
  <si>
    <t>Ringside spit buckets</t>
  </si>
  <si>
    <t>Stopwatches</t>
  </si>
  <si>
    <t>Backup stopwatches (Timing and Scoring backup)</t>
  </si>
  <si>
    <t>Whistle</t>
  </si>
  <si>
    <t>Backup whistle (Timing and Scoring backup)</t>
  </si>
  <si>
    <t>Red/Blue/White Paddle</t>
  </si>
  <si>
    <t>Judges paddle (table-tennis bat size)</t>
  </si>
  <si>
    <t>Scale Calibration</t>
  </si>
  <si>
    <t>Professional calibration service for competition scales</t>
  </si>
  <si>
    <t>Service</t>
  </si>
  <si>
    <t>Mops</t>
  </si>
  <si>
    <t>For mopping water in ring in between rounds</t>
  </si>
  <si>
    <t>Hair Nets</t>
  </si>
  <si>
    <t>For boxers with long hair</t>
  </si>
  <si>
    <t>Ice Boxes</t>
  </si>
  <si>
    <t>Storing ice</t>
  </si>
  <si>
    <t>Zip Lock Ice Bags</t>
  </si>
  <si>
    <t>Ice for athletes in medical</t>
  </si>
  <si>
    <t>Floor Tape (Red/Blue)</t>
  </si>
  <si>
    <t>To show coaches areas in red and blue corner</t>
  </si>
  <si>
    <t>Marker Pens (Black/Red/Blue)</t>
  </si>
  <si>
    <t>For Cut Tech and EM to sign hand wraps and gloves</t>
  </si>
  <si>
    <t>Scissors</t>
  </si>
  <si>
    <t>For Equipment Managers</t>
  </si>
  <si>
    <t>Pair</t>
  </si>
  <si>
    <t>Towels</t>
  </si>
  <si>
    <t>For athletes in warm up areas and corner attendant</t>
  </si>
  <si>
    <t>GRAND TOTAL (USD)</t>
  </si>
  <si>
    <t>All costs inclusive of all taxes except Swiss VAT</t>
  </si>
  <si>
    <t>APPENDIX 3 – RFP ESTIMATED VALUE PROPOSITION (WORLD BOXING BOXING SPORT EQUIPMENT TENDER)</t>
  </si>
  <si>
    <t>Instructions for Bidders</t>
  </si>
  <si>
    <t>Purpose</t>
  </si>
  <si>
    <t>This document constitutes Appendix 3 of the World Boxing Request for Proposal for the supply of boxing sport equipment. Bidders must complete this workbook in full and submit it together with their proposal.</t>
  </si>
  <si>
    <t>Currency</t>
  </si>
  <si>
    <t>All costs must be listed in USD and be fully inclusive of any and all applicable taxes, with the sole exception of Swiss VAT.</t>
  </si>
  <si>
    <t>Input cells</t>
  </si>
  <si>
    <t>Cells highlighted in yellow require input from the Bidder (Unit Price). All other pricing cells are calculated automatically.</t>
  </si>
  <si>
    <t>Sting exclusion</t>
  </si>
  <si>
    <t>Rows shaded in light red are items supplied by Sting under an existing World Boxing agreement valid to end-2028. These items are NOT in scope for this tender and should not be priced. They are shown for information only.</t>
  </si>
  <si>
    <t>Quantities</t>
  </si>
  <si>
    <t>All quantities are estimates based on World Boxing's current planning data and are subject to confirmation at the time of the order. Bidders may add rows to provide a more detailed cost breakdown, but must not remove or rename columns.</t>
  </si>
  <si>
    <t>Events covered</t>
  </si>
  <si>
    <t>This workbook contains one sheet per Event: (1) 2027 World Championships – Astana, Kazakhstan; (2) Olympic Qualifier 1 (OQ1); (3) Olympic Qualifier 2 (OQ2); (4) LA28 Olympic Games Boxing Event. A Summary sheet consolidates totals across all four events.</t>
  </si>
  <si>
    <t>Comments</t>
  </si>
  <si>
    <t>Use the Comments / Assumptions column to explain any assumptions, alternative specifications proposed, or attachments referenced.</t>
  </si>
  <si>
    <t>Submission</t>
  </si>
  <si>
    <t>Return the completed workbook as part of your proposal by the deadline specified in Section 2.2 of the RFP.</t>
  </si>
  <si>
    <t>OQ1 – Olympic Qualifier 1 – Dates &amp; Venue TBC | Equipment in scope: FULL except gloves &amp; headguards (Sting)</t>
  </si>
  <si>
    <t>Judges paddle – table-tennis bat size</t>
  </si>
  <si>
    <t>OQ2 – Olympic Qualifier 2 – Dates &amp; Venue TBC | Equipment in scope: FULL except gloves &amp; headguards (Sting)</t>
  </si>
  <si>
    <t>LA28 Olympic Games – 15–30 July 2028 | Peacock Theater (Prelims) &amp; Crypto.com Arena (Finals) | FULL SCOPE</t>
  </si>
  <si>
    <t>All items are within scope for this tender.</t>
  </si>
  <si>
    <t>GLOVES &amp; HEADGUARDS</t>
  </si>
  <si>
    <t>APPENDIX 3 – SUMMARY OF ESTIMATED VALUE PROPOSITION (ALL EVENTS)</t>
  </si>
  <si>
    <t>All amounts in USD. Totals are drawn from the individual event sheets. Items supplied by Sting are excluded from pricing.</t>
  </si>
  <si>
    <t>Event</t>
  </si>
  <si>
    <t>Dates</t>
  </si>
  <si>
    <t>Venue</t>
  </si>
  <si>
    <t>Gloves &amp; HG in scope?</t>
  </si>
  <si>
    <t>Estimated Total Cost (USD)</t>
  </si>
  <si>
    <t>2027 World Championships</t>
  </si>
  <si>
    <t>10–26 April 2027</t>
  </si>
  <si>
    <t>Barys Arena, Astana, Kazakhstan</t>
  </si>
  <si>
    <t>No – Sting</t>
  </si>
  <si>
    <t>See event sheet</t>
  </si>
  <si>
    <t>Olympic Qualifier 1 (OQ1)</t>
  </si>
  <si>
    <t>TBC</t>
  </si>
  <si>
    <t>Olympic Qualifier 2 (OQ2)</t>
  </si>
  <si>
    <t>LA28 Olympic Games</t>
  </si>
  <si>
    <t>15–30 July 2028</t>
  </si>
  <si>
    <t>Peacock Theater / Crypto.com Arena, Los Angeles</t>
  </si>
  <si>
    <t>Yes – full scope</t>
  </si>
  <si>
    <t>COMBINED TOTAL (ALL EVENTS)</t>
  </si>
  <si>
    <t>Sum of all event sheets (see individual sheets)</t>
  </si>
  <si>
    <t xml:space="preserve">650 athletes </t>
  </si>
  <si>
    <t xml:space="preserve">800 athletes </t>
  </si>
  <si>
    <t xml:space="preserve">500 athletes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</si>
</sst>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"/>
  </numFmts>
  <fonts count="14" x14ac:knownFonts="1">
    <font>
      <sz val="11"/>
      <color theme="1"/>
      <name val="Calibri"/>
      <family val="2"/>
      <scheme val="minor"/>
    </font>
    <font>
      <b/>
      <sz val="12"/>
      <color rgb="FFFFFFFF"/>
      <name val="Arial"/>
      <family val="2"/>
    </font>
    <font>
      <b/>
      <sz val="10"/>
      <color rgb="FF1A223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1"/>
      <color rgb="FFFFFFFF"/>
      <name val="Arial"/>
      <family val="2"/>
    </font>
    <font>
      <i/>
      <sz val="8"/>
      <color rgb="FF555555"/>
      <name val="Arial"/>
      <family val="2"/>
    </font>
    <font>
      <b/>
      <sz val="10"/>
      <color rgb="FFFFFFFF"/>
      <name val="Arial"/>
      <family val="2"/>
    </font>
    <font>
      <b/>
      <sz val="9"/>
      <color rgb="FFFFFFFF"/>
      <name val="Arial"/>
      <family val="2"/>
    </font>
    <font>
      <sz val="9"/>
      <color rgb="FF999999"/>
      <name val="Arial"/>
      <family val="2"/>
    </font>
    <font>
      <sz val="9"/>
      <color rgb="FF000000"/>
      <name val="Arial"/>
      <family val="2"/>
    </font>
    <font>
      <i/>
      <sz val="9"/>
      <color rgb="FF555555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1A2238"/>
      </patternFill>
    </fill>
    <fill>
      <patternFill patternType="solid">
        <fgColor rgb="FFF2F2F2"/>
      </patternFill>
    </fill>
    <fill>
      <patternFill patternType="solid">
        <fgColor rgb="FFFFFFFF"/>
      </patternFill>
    </fill>
    <fill>
      <patternFill patternType="solid">
        <fgColor rgb="FFF8F8F8"/>
      </patternFill>
    </fill>
    <fill>
      <patternFill patternType="solid">
        <fgColor rgb="FF3A3A3A"/>
      </patternFill>
    </fill>
    <fill>
      <patternFill patternType="solid">
        <fgColor rgb="FFC8102E"/>
      </patternFill>
    </fill>
    <fill>
      <patternFill patternType="solid">
        <fgColor rgb="FFFFE0E0"/>
      </patternFill>
    </fill>
    <fill>
      <patternFill patternType="solid">
        <fgColor rgb="FFD0D0D0"/>
      </patternFill>
    </fill>
    <fill>
      <patternFill patternType="solid">
        <fgColor rgb="FFFFF2CC"/>
      </patternFill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7" fillId="6" borderId="1" xfId="0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horizontal="left" vertical="center" wrapText="1"/>
    </xf>
    <xf numFmtId="0" fontId="9" fillId="8" borderId="1" xfId="0" applyFont="1" applyFill="1" applyBorder="1" applyAlignment="1">
      <alignment horizontal="center" vertical="center" wrapText="1"/>
    </xf>
    <xf numFmtId="3" fontId="9" fillId="8" borderId="1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164" fontId="3" fillId="9" borderId="1" xfId="0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vertical="center" wrapText="1"/>
    </xf>
    <xf numFmtId="3" fontId="10" fillId="4" borderId="1" xfId="0" applyNumberFormat="1" applyFont="1" applyFill="1" applyBorder="1" applyAlignment="1">
      <alignment horizontal="center" vertical="center" wrapText="1"/>
    </xf>
    <xf numFmtId="0" fontId="10" fillId="10" borderId="1" xfId="0" applyFont="1" applyFill="1" applyBorder="1" applyAlignment="1">
      <alignment horizontal="center" vertical="center" wrapText="1"/>
    </xf>
    <xf numFmtId="164" fontId="10" fillId="4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 wrapText="1"/>
    </xf>
    <xf numFmtId="3" fontId="10" fillId="3" borderId="1" xfId="0" applyNumberFormat="1" applyFont="1" applyFill="1" applyBorder="1" applyAlignment="1">
      <alignment horizontal="center" vertical="center" wrapText="1"/>
    </xf>
    <xf numFmtId="164" fontId="10" fillId="3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0" fillId="2" borderId="0" xfId="0" applyFill="1"/>
    <xf numFmtId="0" fontId="10" fillId="11" borderId="1" xfId="0" applyFont="1" applyFill="1" applyBorder="1" applyAlignment="1">
      <alignment wrapText="1"/>
    </xf>
    <xf numFmtId="0" fontId="12" fillId="3" borderId="1" xfId="0" applyFont="1" applyFill="1" applyBorder="1" applyAlignment="1">
      <alignment horizontal="left" vertical="top" wrapText="1"/>
    </xf>
    <xf numFmtId="0" fontId="10" fillId="12" borderId="1" xfId="0" applyFont="1" applyFill="1" applyBorder="1" applyAlignment="1">
      <alignment horizontal="left" vertical="center" wrapText="1"/>
    </xf>
    <xf numFmtId="0" fontId="10" fillId="12" borderId="1" xfId="0" applyFont="1" applyFill="1" applyBorder="1" applyAlignment="1">
      <alignment horizontal="center" vertical="center" wrapText="1"/>
    </xf>
    <xf numFmtId="3" fontId="10" fillId="12" borderId="1" xfId="0" applyNumberFormat="1" applyFont="1" applyFill="1" applyBorder="1" applyAlignment="1">
      <alignment horizontal="center" vertical="center" wrapText="1"/>
    </xf>
    <xf numFmtId="164" fontId="10" fillId="12" borderId="1" xfId="0" applyNumberFormat="1" applyFont="1" applyFill="1" applyBorder="1" applyAlignment="1">
      <alignment horizontal="center" vertical="center" wrapText="1"/>
    </xf>
    <xf numFmtId="164" fontId="10" fillId="13" borderId="1" xfId="0" applyNumberFormat="1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top" wrapText="1"/>
    </xf>
    <xf numFmtId="0" fontId="0" fillId="0" borderId="2" xfId="0" applyBorder="1"/>
    <xf numFmtId="0" fontId="0" fillId="0" borderId="3" xfId="0" applyBorder="1"/>
    <xf numFmtId="0" fontId="1" fillId="2" borderId="0" xfId="0" applyFont="1" applyFill="1" applyAlignment="1">
      <alignment horizontal="center" vertical="center" wrapText="1"/>
    </xf>
    <xf numFmtId="0" fontId="0" fillId="0" borderId="0" xfId="0"/>
    <xf numFmtId="0" fontId="2" fillId="0" borderId="0" xfId="0" applyFont="1"/>
    <xf numFmtId="0" fontId="8" fillId="7" borderId="0" xfId="0" applyFont="1" applyFill="1" applyAlignment="1">
      <alignment horizontal="left" vertical="center" wrapText="1"/>
    </xf>
    <xf numFmtId="0" fontId="6" fillId="5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7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"/>
  <sheetViews>
    <sheetView tabSelected="1" zoomScale="70" zoomScaleNormal="70" workbookViewId="0">
      <selection activeCell="B10" sqref="A1:H10"/>
    </sheetView>
  </sheetViews>
  <sheetFormatPr defaultRowHeight="14.4" x14ac:dyDescent="0.3"/>
  <cols>
    <col min="1" max="1" width="22" customWidth="1"/>
    <col min="2" max="2" width="33.77734375" customWidth="1"/>
    <col min="4" max="8" width="8.88671875" customWidth="1"/>
  </cols>
  <sheetData>
    <row r="1" spans="1:8" ht="49.2" customHeight="1" x14ac:dyDescent="0.3">
      <c r="A1" s="35" t="s">
        <v>123</v>
      </c>
      <c r="B1" s="36"/>
      <c r="C1" s="36"/>
      <c r="D1" s="36"/>
      <c r="E1" s="36"/>
      <c r="F1" s="36"/>
      <c r="G1" s="36"/>
      <c r="H1" s="36"/>
    </row>
    <row r="2" spans="1:8" x14ac:dyDescent="0.3">
      <c r="A2" s="37" t="s">
        <v>124</v>
      </c>
      <c r="B2" s="36"/>
      <c r="C2" s="36"/>
      <c r="D2" s="36"/>
      <c r="E2" s="36"/>
      <c r="F2" s="36"/>
      <c r="G2" s="36"/>
      <c r="H2" s="36"/>
    </row>
    <row r="3" spans="1:8" ht="66" customHeight="1" x14ac:dyDescent="0.3">
      <c r="A3" s="26" t="s">
        <v>125</v>
      </c>
      <c r="B3" s="32" t="s">
        <v>126</v>
      </c>
      <c r="C3" s="33"/>
      <c r="D3" s="33"/>
      <c r="E3" s="33"/>
      <c r="F3" s="33"/>
      <c r="G3" s="33"/>
      <c r="H3" s="34"/>
    </row>
    <row r="4" spans="1:8" ht="66" customHeight="1" x14ac:dyDescent="0.3">
      <c r="A4" s="26" t="s">
        <v>127</v>
      </c>
      <c r="B4" s="32" t="s">
        <v>128</v>
      </c>
      <c r="C4" s="33"/>
      <c r="D4" s="33"/>
      <c r="E4" s="33"/>
      <c r="F4" s="33"/>
      <c r="G4" s="33"/>
      <c r="H4" s="34"/>
    </row>
    <row r="5" spans="1:8" ht="66" customHeight="1" x14ac:dyDescent="0.3">
      <c r="A5" s="26" t="s">
        <v>129</v>
      </c>
      <c r="B5" s="32" t="s">
        <v>130</v>
      </c>
      <c r="C5" s="33"/>
      <c r="D5" s="33"/>
      <c r="E5" s="33"/>
      <c r="F5" s="33"/>
      <c r="G5" s="33"/>
      <c r="H5" s="34"/>
    </row>
    <row r="6" spans="1:8" ht="66" customHeight="1" x14ac:dyDescent="0.3">
      <c r="A6" s="26" t="s">
        <v>131</v>
      </c>
      <c r="B6" s="32" t="s">
        <v>132</v>
      </c>
      <c r="C6" s="33"/>
      <c r="D6" s="33"/>
      <c r="E6" s="33"/>
      <c r="F6" s="33"/>
      <c r="G6" s="33"/>
      <c r="H6" s="34"/>
    </row>
    <row r="7" spans="1:8" ht="66" customHeight="1" x14ac:dyDescent="0.3">
      <c r="A7" s="26" t="s">
        <v>133</v>
      </c>
      <c r="B7" s="32" t="s">
        <v>134</v>
      </c>
      <c r="C7" s="33"/>
      <c r="D7" s="33"/>
      <c r="E7" s="33"/>
      <c r="F7" s="33"/>
      <c r="G7" s="33"/>
      <c r="H7" s="34"/>
    </row>
    <row r="8" spans="1:8" ht="66" customHeight="1" x14ac:dyDescent="0.3">
      <c r="A8" s="26" t="s">
        <v>135</v>
      </c>
      <c r="B8" s="32" t="s">
        <v>136</v>
      </c>
      <c r="C8" s="33"/>
      <c r="D8" s="33"/>
      <c r="E8" s="33"/>
      <c r="F8" s="33"/>
      <c r="G8" s="33"/>
      <c r="H8" s="34"/>
    </row>
    <row r="9" spans="1:8" ht="66" customHeight="1" x14ac:dyDescent="0.3">
      <c r="A9" s="26" t="s">
        <v>137</v>
      </c>
      <c r="B9" s="32" t="s">
        <v>138</v>
      </c>
      <c r="C9" s="33"/>
      <c r="D9" s="33"/>
      <c r="E9" s="33"/>
      <c r="F9" s="33"/>
      <c r="G9" s="33"/>
      <c r="H9" s="34"/>
    </row>
    <row r="10" spans="1:8" ht="66" customHeight="1" x14ac:dyDescent="0.3">
      <c r="A10" s="26" t="s">
        <v>139</v>
      </c>
      <c r="B10" s="32" t="s">
        <v>140</v>
      </c>
      <c r="C10" s="33"/>
      <c r="D10" s="33"/>
      <c r="E10" s="33"/>
      <c r="F10" s="33"/>
      <c r="G10" s="33"/>
      <c r="H10" s="34"/>
    </row>
  </sheetData>
  <mergeCells count="10">
    <mergeCell ref="B10:H10"/>
    <mergeCell ref="A1:H1"/>
    <mergeCell ref="B7:H7"/>
    <mergeCell ref="B3:H3"/>
    <mergeCell ref="B5:H5"/>
    <mergeCell ref="B8:H8"/>
    <mergeCell ref="B9:H9"/>
    <mergeCell ref="B4:H4"/>
    <mergeCell ref="A2:H2"/>
    <mergeCell ref="B6:H6"/>
  </mergeCells>
  <pageMargins left="0.25" right="0.25" top="0.75" bottom="0.75" header="0.3" footer="0.3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78"/>
  <sheetViews>
    <sheetView zoomScale="85" zoomScaleNormal="85" workbookViewId="0">
      <pane ySplit="4" topLeftCell="A5" activePane="bottomLeft" state="frozen"/>
      <selection pane="bottomLeft" sqref="A1:H78"/>
    </sheetView>
  </sheetViews>
  <sheetFormatPr defaultRowHeight="14.4" x14ac:dyDescent="0.3"/>
  <cols>
    <col min="1" max="1" width="28" customWidth="1"/>
    <col min="2" max="2" width="50" customWidth="1"/>
    <col min="3" max="3" width="10" customWidth="1"/>
    <col min="4" max="5" width="12" customWidth="1"/>
    <col min="6" max="6" width="16" customWidth="1"/>
    <col min="7" max="7" width="20" customWidth="1"/>
    <col min="8" max="8" width="12.6640625" customWidth="1"/>
  </cols>
  <sheetData>
    <row r="1" spans="1:8" ht="20.100000000000001" customHeight="1" x14ac:dyDescent="0.3">
      <c r="A1" s="40" t="s">
        <v>0</v>
      </c>
      <c r="B1" s="36"/>
      <c r="C1" s="36"/>
      <c r="D1" s="36"/>
      <c r="E1" s="36"/>
      <c r="F1" s="36"/>
      <c r="G1" s="36"/>
      <c r="H1" s="36"/>
    </row>
    <row r="2" spans="1:8" ht="20.100000000000001" customHeight="1" x14ac:dyDescent="0.3">
      <c r="A2" s="39" t="s">
        <v>1</v>
      </c>
      <c r="B2" s="36"/>
      <c r="C2" s="36"/>
      <c r="D2" s="36"/>
      <c r="E2" s="36"/>
      <c r="F2" s="36"/>
      <c r="G2" s="36"/>
      <c r="H2" s="36"/>
    </row>
    <row r="3" spans="1:8" ht="26.4" x14ac:dyDescent="0.3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 ht="15.9" customHeight="1" x14ac:dyDescent="0.3">
      <c r="A4" s="38" t="s">
        <v>10</v>
      </c>
      <c r="B4" s="36"/>
      <c r="C4" s="36"/>
      <c r="D4" s="36"/>
      <c r="E4" s="36"/>
      <c r="F4" s="36"/>
      <c r="G4" s="36"/>
      <c r="H4" s="36"/>
    </row>
    <row r="5" spans="1:8" x14ac:dyDescent="0.3">
      <c r="A5" s="2" t="s">
        <v>11</v>
      </c>
      <c r="B5" s="2" t="s">
        <v>12</v>
      </c>
      <c r="C5" s="3" t="s">
        <v>13</v>
      </c>
      <c r="D5" s="4">
        <v>50</v>
      </c>
      <c r="E5" s="3" t="s">
        <v>14</v>
      </c>
      <c r="F5" s="3"/>
      <c r="G5" s="3" t="s">
        <v>15</v>
      </c>
      <c r="H5" s="2"/>
    </row>
    <row r="6" spans="1:8" x14ac:dyDescent="0.3">
      <c r="A6" s="2" t="s">
        <v>11</v>
      </c>
      <c r="B6" s="2" t="s">
        <v>16</v>
      </c>
      <c r="C6" s="3" t="s">
        <v>13</v>
      </c>
      <c r="D6" s="4">
        <v>50</v>
      </c>
      <c r="E6" s="3" t="s">
        <v>14</v>
      </c>
      <c r="F6" s="3"/>
      <c r="G6" s="3" t="s">
        <v>15</v>
      </c>
      <c r="H6" s="2"/>
    </row>
    <row r="7" spans="1:8" x14ac:dyDescent="0.3">
      <c r="A7" s="2" t="s">
        <v>11</v>
      </c>
      <c r="B7" s="2" t="s">
        <v>17</v>
      </c>
      <c r="C7" s="3" t="s">
        <v>13</v>
      </c>
      <c r="D7" s="4">
        <v>34</v>
      </c>
      <c r="E7" s="3" t="s">
        <v>14</v>
      </c>
      <c r="F7" s="3"/>
      <c r="G7" s="3" t="s">
        <v>15</v>
      </c>
      <c r="H7" s="2"/>
    </row>
    <row r="8" spans="1:8" x14ac:dyDescent="0.3">
      <c r="A8" s="2" t="s">
        <v>11</v>
      </c>
      <c r="B8" s="2" t="s">
        <v>18</v>
      </c>
      <c r="C8" s="3" t="s">
        <v>13</v>
      </c>
      <c r="D8" s="4">
        <v>34</v>
      </c>
      <c r="E8" s="3" t="s">
        <v>14</v>
      </c>
      <c r="F8" s="3"/>
      <c r="G8" s="3" t="s">
        <v>15</v>
      </c>
      <c r="H8" s="2"/>
    </row>
    <row r="9" spans="1:8" x14ac:dyDescent="0.3">
      <c r="A9" s="2" t="s">
        <v>19</v>
      </c>
      <c r="B9" s="2" t="s">
        <v>20</v>
      </c>
      <c r="C9" s="3" t="s">
        <v>21</v>
      </c>
      <c r="D9" s="4">
        <v>10</v>
      </c>
      <c r="E9" s="3" t="s">
        <v>14</v>
      </c>
      <c r="F9" s="3"/>
      <c r="G9" s="3" t="s">
        <v>15</v>
      </c>
      <c r="H9" s="2"/>
    </row>
    <row r="10" spans="1:8" x14ac:dyDescent="0.3">
      <c r="A10" s="2" t="s">
        <v>19</v>
      </c>
      <c r="B10" s="2" t="s">
        <v>22</v>
      </c>
      <c r="C10" s="3" t="s">
        <v>21</v>
      </c>
      <c r="D10" s="4">
        <v>10</v>
      </c>
      <c r="E10" s="3" t="s">
        <v>14</v>
      </c>
      <c r="F10" s="3"/>
      <c r="G10" s="3" t="s">
        <v>15</v>
      </c>
      <c r="H10" s="2"/>
    </row>
    <row r="11" spans="1:8" x14ac:dyDescent="0.3">
      <c r="A11" s="2" t="s">
        <v>19</v>
      </c>
      <c r="B11" s="2" t="s">
        <v>23</v>
      </c>
      <c r="C11" s="3" t="s">
        <v>21</v>
      </c>
      <c r="D11" s="4">
        <v>15</v>
      </c>
      <c r="E11" s="3" t="s">
        <v>14</v>
      </c>
      <c r="F11" s="3"/>
      <c r="G11" s="3" t="s">
        <v>15</v>
      </c>
      <c r="H11" s="2"/>
    </row>
    <row r="12" spans="1:8" x14ac:dyDescent="0.3">
      <c r="A12" s="2" t="s">
        <v>19</v>
      </c>
      <c r="B12" s="2" t="s">
        <v>24</v>
      </c>
      <c r="C12" s="3" t="s">
        <v>21</v>
      </c>
      <c r="D12" s="4">
        <v>15</v>
      </c>
      <c r="E12" s="3" t="s">
        <v>14</v>
      </c>
      <c r="F12" s="3"/>
      <c r="G12" s="3" t="s">
        <v>15</v>
      </c>
      <c r="H12" s="2"/>
    </row>
    <row r="13" spans="1:8" x14ac:dyDescent="0.3">
      <c r="A13" s="2" t="s">
        <v>19</v>
      </c>
      <c r="B13" s="2" t="s">
        <v>25</v>
      </c>
      <c r="C13" s="3" t="s">
        <v>21</v>
      </c>
      <c r="D13" s="4">
        <v>10</v>
      </c>
      <c r="E13" s="3" t="s">
        <v>14</v>
      </c>
      <c r="F13" s="3"/>
      <c r="G13" s="3" t="s">
        <v>15</v>
      </c>
      <c r="H13" s="2"/>
    </row>
    <row r="14" spans="1:8" x14ac:dyDescent="0.3">
      <c r="A14" s="2" t="s">
        <v>19</v>
      </c>
      <c r="B14" s="2" t="s">
        <v>26</v>
      </c>
      <c r="C14" s="3" t="s">
        <v>21</v>
      </c>
      <c r="D14" s="4">
        <v>10</v>
      </c>
      <c r="E14" s="3" t="s">
        <v>14</v>
      </c>
      <c r="F14" s="3"/>
      <c r="G14" s="3" t="s">
        <v>15</v>
      </c>
      <c r="H14" s="2"/>
    </row>
    <row r="15" spans="1:8" x14ac:dyDescent="0.3">
      <c r="A15" s="2" t="s">
        <v>19</v>
      </c>
      <c r="B15" s="2" t="s">
        <v>27</v>
      </c>
      <c r="C15" s="3" t="s">
        <v>21</v>
      </c>
      <c r="D15" s="4">
        <v>8</v>
      </c>
      <c r="E15" s="3" t="s">
        <v>14</v>
      </c>
      <c r="F15" s="3"/>
      <c r="G15" s="3" t="s">
        <v>15</v>
      </c>
      <c r="H15" s="2"/>
    </row>
    <row r="16" spans="1:8" x14ac:dyDescent="0.3">
      <c r="A16" s="2" t="s">
        <v>19</v>
      </c>
      <c r="B16" s="2" t="s">
        <v>28</v>
      </c>
      <c r="C16" s="3" t="s">
        <v>21</v>
      </c>
      <c r="D16" s="4">
        <v>8</v>
      </c>
      <c r="E16" s="3" t="s">
        <v>14</v>
      </c>
      <c r="F16" s="3"/>
      <c r="G16" s="3" t="s">
        <v>15</v>
      </c>
      <c r="H16" s="2"/>
    </row>
    <row r="17" spans="1:8" ht="15.9" customHeight="1" x14ac:dyDescent="0.3">
      <c r="A17" s="5" t="s">
        <v>29</v>
      </c>
      <c r="B17" s="5"/>
      <c r="C17" s="5"/>
      <c r="D17" s="5"/>
      <c r="E17" s="5"/>
      <c r="F17" s="5"/>
      <c r="G17" s="6">
        <f>SUMIF(G5:G16,"&lt;&gt;N/A*",G5:G16)</f>
        <v>0</v>
      </c>
      <c r="H17" s="5"/>
    </row>
    <row r="18" spans="1:8" ht="15.9" customHeight="1" x14ac:dyDescent="0.3">
      <c r="A18" s="38" t="s">
        <v>30</v>
      </c>
      <c r="B18" s="36"/>
      <c r="C18" s="36"/>
      <c r="D18" s="36"/>
      <c r="E18" s="36"/>
      <c r="F18" s="36"/>
      <c r="G18" s="36"/>
      <c r="H18" s="36"/>
    </row>
    <row r="19" spans="1:8" x14ac:dyDescent="0.3">
      <c r="A19" s="7" t="s">
        <v>31</v>
      </c>
      <c r="B19" s="7" t="s">
        <v>32</v>
      </c>
      <c r="C19" s="8" t="s">
        <v>21</v>
      </c>
      <c r="D19" s="9">
        <v>5</v>
      </c>
      <c r="E19" s="8" t="s">
        <v>14</v>
      </c>
      <c r="F19" s="10"/>
      <c r="G19" s="11">
        <f t="shared" ref="G19:G27" si="0">D19*F19</f>
        <v>0</v>
      </c>
      <c r="H19" s="7"/>
    </row>
    <row r="20" spans="1:8" x14ac:dyDescent="0.3">
      <c r="A20" s="12" t="s">
        <v>31</v>
      </c>
      <c r="B20" s="12" t="s">
        <v>33</v>
      </c>
      <c r="C20" s="13" t="s">
        <v>21</v>
      </c>
      <c r="D20" s="14">
        <v>5</v>
      </c>
      <c r="E20" s="13" t="s">
        <v>14</v>
      </c>
      <c r="F20" s="10"/>
      <c r="G20" s="15">
        <f t="shared" si="0"/>
        <v>0</v>
      </c>
      <c r="H20" s="12"/>
    </row>
    <row r="21" spans="1:8" x14ac:dyDescent="0.3">
      <c r="A21" s="7" t="s">
        <v>31</v>
      </c>
      <c r="B21" s="7" t="s">
        <v>34</v>
      </c>
      <c r="C21" s="8" t="s">
        <v>21</v>
      </c>
      <c r="D21" s="9">
        <v>5</v>
      </c>
      <c r="E21" s="8" t="s">
        <v>14</v>
      </c>
      <c r="F21" s="10"/>
      <c r="G21" s="11">
        <f t="shared" si="0"/>
        <v>0</v>
      </c>
      <c r="H21" s="7"/>
    </row>
    <row r="22" spans="1:8" x14ac:dyDescent="0.3">
      <c r="A22" s="12" t="s">
        <v>31</v>
      </c>
      <c r="B22" s="12" t="s">
        <v>35</v>
      </c>
      <c r="C22" s="13" t="s">
        <v>21</v>
      </c>
      <c r="D22" s="14">
        <v>5</v>
      </c>
      <c r="E22" s="13" t="s">
        <v>14</v>
      </c>
      <c r="F22" s="10"/>
      <c r="G22" s="15">
        <f t="shared" si="0"/>
        <v>0</v>
      </c>
      <c r="H22" s="12"/>
    </row>
    <row r="23" spans="1:8" x14ac:dyDescent="0.3">
      <c r="A23" s="7" t="s">
        <v>31</v>
      </c>
      <c r="B23" s="7" t="s">
        <v>36</v>
      </c>
      <c r="C23" s="8" t="s">
        <v>21</v>
      </c>
      <c r="D23" s="9">
        <v>8</v>
      </c>
      <c r="E23" s="8" t="s">
        <v>14</v>
      </c>
      <c r="F23" s="10"/>
      <c r="G23" s="11">
        <f t="shared" si="0"/>
        <v>0</v>
      </c>
      <c r="H23" s="7"/>
    </row>
    <row r="24" spans="1:8" x14ac:dyDescent="0.3">
      <c r="A24" s="12" t="s">
        <v>37</v>
      </c>
      <c r="B24" s="12" t="s">
        <v>38</v>
      </c>
      <c r="C24" s="13" t="s">
        <v>21</v>
      </c>
      <c r="D24" s="14">
        <v>4</v>
      </c>
      <c r="E24" s="13" t="s">
        <v>14</v>
      </c>
      <c r="F24" s="10"/>
      <c r="G24" s="15">
        <f t="shared" si="0"/>
        <v>0</v>
      </c>
      <c r="H24" s="12"/>
    </row>
    <row r="25" spans="1:8" x14ac:dyDescent="0.3">
      <c r="A25" s="7" t="s">
        <v>37</v>
      </c>
      <c r="B25" s="7" t="s">
        <v>39</v>
      </c>
      <c r="C25" s="8" t="s">
        <v>21</v>
      </c>
      <c r="D25" s="9">
        <v>4</v>
      </c>
      <c r="E25" s="8" t="s">
        <v>14</v>
      </c>
      <c r="F25" s="10"/>
      <c r="G25" s="11">
        <f t="shared" si="0"/>
        <v>0</v>
      </c>
      <c r="H25" s="7"/>
    </row>
    <row r="26" spans="1:8" x14ac:dyDescent="0.3">
      <c r="A26" s="12" t="s">
        <v>37</v>
      </c>
      <c r="B26" s="12" t="s">
        <v>40</v>
      </c>
      <c r="C26" s="13" t="s">
        <v>21</v>
      </c>
      <c r="D26" s="14">
        <v>4</v>
      </c>
      <c r="E26" s="13" t="s">
        <v>14</v>
      </c>
      <c r="F26" s="10"/>
      <c r="G26" s="15">
        <f t="shared" si="0"/>
        <v>0</v>
      </c>
      <c r="H26" s="12"/>
    </row>
    <row r="27" spans="1:8" x14ac:dyDescent="0.3">
      <c r="A27" s="7" t="s">
        <v>41</v>
      </c>
      <c r="B27" s="7" t="s">
        <v>42</v>
      </c>
      <c r="C27" s="8" t="s">
        <v>21</v>
      </c>
      <c r="D27" s="9">
        <v>8</v>
      </c>
      <c r="E27" s="8" t="s">
        <v>14</v>
      </c>
      <c r="F27" s="10"/>
      <c r="G27" s="11">
        <f t="shared" si="0"/>
        <v>0</v>
      </c>
      <c r="H27" s="7"/>
    </row>
    <row r="28" spans="1:8" ht="15.9" customHeight="1" x14ac:dyDescent="0.3">
      <c r="A28" s="5" t="s">
        <v>29</v>
      </c>
      <c r="B28" s="5"/>
      <c r="C28" s="5"/>
      <c r="D28" s="5"/>
      <c r="E28" s="5"/>
      <c r="F28" s="5"/>
      <c r="G28" s="6">
        <f>SUMIF(G19:G27,"&lt;&gt;N/A*",G19:G27)</f>
        <v>0</v>
      </c>
      <c r="H28" s="5"/>
    </row>
    <row r="29" spans="1:8" ht="15.9" customHeight="1" x14ac:dyDescent="0.3">
      <c r="A29" s="38" t="s">
        <v>43</v>
      </c>
      <c r="B29" s="36"/>
      <c r="C29" s="36"/>
      <c r="D29" s="36"/>
      <c r="E29" s="36"/>
      <c r="F29" s="36"/>
      <c r="G29" s="36"/>
      <c r="H29" s="36"/>
    </row>
    <row r="30" spans="1:8" x14ac:dyDescent="0.3">
      <c r="A30" s="12" t="s">
        <v>44</v>
      </c>
      <c r="B30" s="12" t="s">
        <v>45</v>
      </c>
      <c r="C30" s="13" t="s">
        <v>46</v>
      </c>
      <c r="D30" s="14">
        <v>10</v>
      </c>
      <c r="E30" s="13" t="s">
        <v>14</v>
      </c>
      <c r="F30" s="10"/>
      <c r="G30" s="15">
        <f t="shared" ref="G30:G37" si="1">D30*F30</f>
        <v>0</v>
      </c>
      <c r="H30" s="12"/>
    </row>
    <row r="31" spans="1:8" x14ac:dyDescent="0.3">
      <c r="A31" s="7" t="s">
        <v>44</v>
      </c>
      <c r="B31" s="7" t="s">
        <v>47</v>
      </c>
      <c r="C31" s="8" t="s">
        <v>46</v>
      </c>
      <c r="D31" s="9">
        <v>10</v>
      </c>
      <c r="E31" s="8" t="s">
        <v>14</v>
      </c>
      <c r="F31" s="10"/>
      <c r="G31" s="11">
        <f t="shared" si="1"/>
        <v>0</v>
      </c>
      <c r="H31" s="7"/>
    </row>
    <row r="32" spans="1:8" x14ac:dyDescent="0.3">
      <c r="A32" s="12" t="s">
        <v>48</v>
      </c>
      <c r="B32" s="12" t="s">
        <v>49</v>
      </c>
      <c r="C32" s="13" t="s">
        <v>46</v>
      </c>
      <c r="D32" s="14">
        <v>10</v>
      </c>
      <c r="E32" s="13" t="s">
        <v>14</v>
      </c>
      <c r="F32" s="10"/>
      <c r="G32" s="15">
        <f t="shared" si="1"/>
        <v>0</v>
      </c>
      <c r="H32" s="12"/>
    </row>
    <row r="33" spans="1:8" x14ac:dyDescent="0.3">
      <c r="A33" s="7" t="s">
        <v>48</v>
      </c>
      <c r="B33" s="7" t="s">
        <v>50</v>
      </c>
      <c r="C33" s="8" t="s">
        <v>46</v>
      </c>
      <c r="D33" s="9">
        <v>10</v>
      </c>
      <c r="E33" s="8" t="s">
        <v>14</v>
      </c>
      <c r="F33" s="10"/>
      <c r="G33" s="11">
        <f t="shared" si="1"/>
        <v>0</v>
      </c>
      <c r="H33" s="7"/>
    </row>
    <row r="34" spans="1:8" x14ac:dyDescent="0.3">
      <c r="A34" s="12" t="s">
        <v>51</v>
      </c>
      <c r="B34" s="12" t="s">
        <v>52</v>
      </c>
      <c r="C34" s="13" t="s">
        <v>46</v>
      </c>
      <c r="D34" s="14">
        <v>10</v>
      </c>
      <c r="E34" s="13" t="s">
        <v>14</v>
      </c>
      <c r="F34" s="10"/>
      <c r="G34" s="15">
        <f t="shared" si="1"/>
        <v>0</v>
      </c>
      <c r="H34" s="12"/>
    </row>
    <row r="35" spans="1:8" x14ac:dyDescent="0.3">
      <c r="A35" s="7" t="s">
        <v>51</v>
      </c>
      <c r="B35" s="7" t="s">
        <v>53</v>
      </c>
      <c r="C35" s="8" t="s">
        <v>46</v>
      </c>
      <c r="D35" s="9">
        <v>10</v>
      </c>
      <c r="E35" s="8" t="s">
        <v>14</v>
      </c>
      <c r="F35" s="10"/>
      <c r="G35" s="11">
        <f t="shared" si="1"/>
        <v>0</v>
      </c>
      <c r="H35" s="7"/>
    </row>
    <row r="36" spans="1:8" x14ac:dyDescent="0.3">
      <c r="A36" s="12" t="s">
        <v>54</v>
      </c>
      <c r="B36" s="12" t="s">
        <v>55</v>
      </c>
      <c r="C36" s="13" t="s">
        <v>46</v>
      </c>
      <c r="D36" s="14">
        <v>10</v>
      </c>
      <c r="E36" s="13" t="s">
        <v>14</v>
      </c>
      <c r="F36" s="10"/>
      <c r="G36" s="15">
        <f t="shared" si="1"/>
        <v>0</v>
      </c>
      <c r="H36" s="12"/>
    </row>
    <row r="37" spans="1:8" x14ac:dyDescent="0.3">
      <c r="A37" s="7" t="s">
        <v>54</v>
      </c>
      <c r="B37" s="7" t="s">
        <v>56</v>
      </c>
      <c r="C37" s="8" t="s">
        <v>46</v>
      </c>
      <c r="D37" s="9">
        <v>10</v>
      </c>
      <c r="E37" s="8" t="s">
        <v>14</v>
      </c>
      <c r="F37" s="10"/>
      <c r="G37" s="11">
        <f t="shared" si="1"/>
        <v>0</v>
      </c>
      <c r="H37" s="7"/>
    </row>
    <row r="38" spans="1:8" ht="15.9" customHeight="1" x14ac:dyDescent="0.3">
      <c r="A38" s="5" t="s">
        <v>29</v>
      </c>
      <c r="B38" s="5"/>
      <c r="C38" s="5"/>
      <c r="D38" s="5"/>
      <c r="E38" s="5"/>
      <c r="F38" s="5"/>
      <c r="G38" s="6">
        <f>SUMIF(G30:G37,"&lt;&gt;N/A*",G30:G37)</f>
        <v>0</v>
      </c>
      <c r="H38" s="5"/>
    </row>
    <row r="39" spans="1:8" ht="15.9" customHeight="1" x14ac:dyDescent="0.3">
      <c r="A39" s="38" t="s">
        <v>57</v>
      </c>
      <c r="B39" s="36"/>
      <c r="C39" s="36"/>
      <c r="D39" s="36"/>
      <c r="E39" s="36"/>
      <c r="F39" s="36"/>
      <c r="G39" s="36"/>
      <c r="H39" s="36"/>
    </row>
    <row r="40" spans="1:8" ht="45.6" customHeight="1" x14ac:dyDescent="0.3">
      <c r="A40" s="12" t="s">
        <v>58</v>
      </c>
      <c r="B40" s="12" t="s">
        <v>59</v>
      </c>
      <c r="C40" s="13" t="s">
        <v>21</v>
      </c>
      <c r="D40" s="14">
        <v>2</v>
      </c>
      <c r="E40" s="13" t="s">
        <v>14</v>
      </c>
      <c r="F40" s="10"/>
      <c r="G40" s="15">
        <f t="shared" ref="G40:G52" si="2">D40*F40</f>
        <v>0</v>
      </c>
      <c r="H40" s="12"/>
    </row>
    <row r="41" spans="1:8" x14ac:dyDescent="0.3">
      <c r="A41" s="7" t="s">
        <v>60</v>
      </c>
      <c r="B41" s="7" t="s">
        <v>61</v>
      </c>
      <c r="C41" s="8" t="s">
        <v>21</v>
      </c>
      <c r="D41" s="9">
        <v>3</v>
      </c>
      <c r="E41" s="8" t="s">
        <v>14</v>
      </c>
      <c r="F41" s="10"/>
      <c r="G41" s="11">
        <f t="shared" si="2"/>
        <v>0</v>
      </c>
      <c r="H41" s="7"/>
    </row>
    <row r="42" spans="1:8" x14ac:dyDescent="0.3">
      <c r="A42" s="12" t="s">
        <v>62</v>
      </c>
      <c r="B42" s="12" t="s">
        <v>63</v>
      </c>
      <c r="C42" s="13" t="s">
        <v>21</v>
      </c>
      <c r="D42" s="14">
        <v>6</v>
      </c>
      <c r="E42" s="13" t="s">
        <v>14</v>
      </c>
      <c r="F42" s="10"/>
      <c r="G42" s="15">
        <f t="shared" si="2"/>
        <v>0</v>
      </c>
      <c r="H42" s="12"/>
    </row>
    <row r="43" spans="1:8" ht="35.4" customHeight="1" x14ac:dyDescent="0.3">
      <c r="A43" s="7" t="s">
        <v>64</v>
      </c>
      <c r="B43" s="25" t="s">
        <v>65</v>
      </c>
      <c r="C43" s="8" t="s">
        <v>21</v>
      </c>
      <c r="D43" s="9">
        <v>8</v>
      </c>
      <c r="E43" s="8" t="s">
        <v>14</v>
      </c>
      <c r="F43" s="10"/>
      <c r="G43" s="11">
        <f t="shared" si="2"/>
        <v>0</v>
      </c>
      <c r="H43" s="7"/>
    </row>
    <row r="44" spans="1:8" x14ac:dyDescent="0.3">
      <c r="A44" s="12" t="s">
        <v>66</v>
      </c>
      <c r="B44" s="12" t="s">
        <v>67</v>
      </c>
      <c r="C44" s="13" t="s">
        <v>21</v>
      </c>
      <c r="D44" s="14">
        <v>8</v>
      </c>
      <c r="E44" s="13" t="s">
        <v>14</v>
      </c>
      <c r="F44" s="10"/>
      <c r="G44" s="15">
        <f t="shared" si="2"/>
        <v>0</v>
      </c>
      <c r="H44" s="12"/>
    </row>
    <row r="45" spans="1:8" x14ac:dyDescent="0.3">
      <c r="A45" s="7" t="s">
        <v>66</v>
      </c>
      <c r="B45" s="7" t="s">
        <v>68</v>
      </c>
      <c r="C45" s="8" t="s">
        <v>21</v>
      </c>
      <c r="D45" s="9">
        <v>8</v>
      </c>
      <c r="E45" s="8" t="s">
        <v>14</v>
      </c>
      <c r="F45" s="10"/>
      <c r="G45" s="11">
        <f t="shared" si="2"/>
        <v>0</v>
      </c>
      <c r="H45" s="7"/>
    </row>
    <row r="46" spans="1:8" x14ac:dyDescent="0.3">
      <c r="A46" s="12" t="s">
        <v>66</v>
      </c>
      <c r="B46" s="12" t="s">
        <v>69</v>
      </c>
      <c r="C46" s="13" t="s">
        <v>21</v>
      </c>
      <c r="D46" s="14">
        <v>8</v>
      </c>
      <c r="E46" s="13" t="s">
        <v>14</v>
      </c>
      <c r="F46" s="10"/>
      <c r="G46" s="15">
        <f t="shared" si="2"/>
        <v>0</v>
      </c>
      <c r="H46" s="12"/>
    </row>
    <row r="47" spans="1:8" x14ac:dyDescent="0.3">
      <c r="A47" s="7" t="s">
        <v>70</v>
      </c>
      <c r="B47" s="7" t="s">
        <v>71</v>
      </c>
      <c r="C47" s="8" t="s">
        <v>21</v>
      </c>
      <c r="D47" s="9">
        <v>8</v>
      </c>
      <c r="E47" s="8" t="s">
        <v>14</v>
      </c>
      <c r="F47" s="10"/>
      <c r="G47" s="11">
        <f t="shared" si="2"/>
        <v>0</v>
      </c>
      <c r="H47" s="7"/>
    </row>
    <row r="48" spans="1:8" x14ac:dyDescent="0.3">
      <c r="A48" s="12" t="s">
        <v>72</v>
      </c>
      <c r="B48" s="12" t="s">
        <v>73</v>
      </c>
      <c r="C48" s="13" t="s">
        <v>21</v>
      </c>
      <c r="D48" s="14">
        <v>6</v>
      </c>
      <c r="E48" s="13" t="s">
        <v>14</v>
      </c>
      <c r="F48" s="10"/>
      <c r="G48" s="15">
        <f t="shared" si="2"/>
        <v>0</v>
      </c>
      <c r="H48" s="12"/>
    </row>
    <row r="49" spans="1:8" x14ac:dyDescent="0.3">
      <c r="A49" s="7" t="s">
        <v>74</v>
      </c>
      <c r="B49" s="7" t="s">
        <v>74</v>
      </c>
      <c r="C49" s="8" t="s">
        <v>13</v>
      </c>
      <c r="D49" s="9">
        <v>6</v>
      </c>
      <c r="E49" s="8" t="s">
        <v>14</v>
      </c>
      <c r="F49" s="10"/>
      <c r="G49" s="11">
        <f t="shared" si="2"/>
        <v>0</v>
      </c>
      <c r="H49" s="7"/>
    </row>
    <row r="50" spans="1:8" x14ac:dyDescent="0.3">
      <c r="A50" s="12" t="s">
        <v>75</v>
      </c>
      <c r="B50" s="12" t="s">
        <v>76</v>
      </c>
      <c r="C50" s="13" t="s">
        <v>21</v>
      </c>
      <c r="D50" s="14">
        <v>6</v>
      </c>
      <c r="E50" s="13" t="s">
        <v>14</v>
      </c>
      <c r="F50" s="10"/>
      <c r="G50" s="15">
        <f t="shared" si="2"/>
        <v>0</v>
      </c>
      <c r="H50" s="12"/>
    </row>
    <row r="51" spans="1:8" x14ac:dyDescent="0.3">
      <c r="A51" s="7" t="s">
        <v>77</v>
      </c>
      <c r="B51" s="7" t="s">
        <v>78</v>
      </c>
      <c r="C51" s="8" t="s">
        <v>21</v>
      </c>
      <c r="D51" s="9">
        <v>12</v>
      </c>
      <c r="E51" s="8" t="s">
        <v>14</v>
      </c>
      <c r="F51" s="10"/>
      <c r="G51" s="11">
        <f t="shared" si="2"/>
        <v>0</v>
      </c>
      <c r="H51" s="7"/>
    </row>
    <row r="52" spans="1:8" x14ac:dyDescent="0.3">
      <c r="A52" s="12" t="s">
        <v>79</v>
      </c>
      <c r="B52" s="12" t="s">
        <v>80</v>
      </c>
      <c r="C52" s="13" t="s">
        <v>21</v>
      </c>
      <c r="D52" s="14">
        <v>4</v>
      </c>
      <c r="E52" s="13" t="s">
        <v>14</v>
      </c>
      <c r="F52" s="10"/>
      <c r="G52" s="15">
        <f t="shared" si="2"/>
        <v>0</v>
      </c>
      <c r="H52" s="12"/>
    </row>
    <row r="53" spans="1:8" ht="15.9" customHeight="1" x14ac:dyDescent="0.3">
      <c r="A53" s="5" t="s">
        <v>29</v>
      </c>
      <c r="B53" s="5"/>
      <c r="C53" s="5"/>
      <c r="D53" s="5"/>
      <c r="E53" s="5"/>
      <c r="F53" s="5"/>
      <c r="G53" s="6">
        <f>SUMIF(G40:G52,"&lt;&gt;N/A*",G40:G52)</f>
        <v>0</v>
      </c>
      <c r="H53" s="5"/>
    </row>
    <row r="54" spans="1:8" ht="15.9" customHeight="1" x14ac:dyDescent="0.3">
      <c r="A54" s="38" t="s">
        <v>81</v>
      </c>
      <c r="B54" s="36"/>
      <c r="C54" s="36"/>
      <c r="D54" s="36"/>
      <c r="E54" s="36"/>
      <c r="F54" s="36"/>
      <c r="G54" s="36"/>
      <c r="H54" s="36"/>
    </row>
    <row r="55" spans="1:8" x14ac:dyDescent="0.3">
      <c r="A55" s="7" t="s">
        <v>82</v>
      </c>
      <c r="B55" s="7" t="s">
        <v>83</v>
      </c>
      <c r="C55" s="8" t="s">
        <v>84</v>
      </c>
      <c r="D55" s="9">
        <v>3432</v>
      </c>
      <c r="E55" s="8" t="s">
        <v>14</v>
      </c>
      <c r="F55" s="10"/>
      <c r="G55" s="11">
        <f t="shared" ref="G55:G60" si="3">D55*F55</f>
        <v>0</v>
      </c>
      <c r="H55" s="7" t="s">
        <v>169</v>
      </c>
    </row>
    <row r="56" spans="1:8" x14ac:dyDescent="0.3">
      <c r="A56" s="12" t="s">
        <v>82</v>
      </c>
      <c r="B56" s="12" t="s">
        <v>85</v>
      </c>
      <c r="C56" s="13" t="s">
        <v>84</v>
      </c>
      <c r="D56" s="14">
        <v>3432</v>
      </c>
      <c r="E56" s="13" t="s">
        <v>14</v>
      </c>
      <c r="F56" s="10"/>
      <c r="G56" s="15">
        <f t="shared" si="3"/>
        <v>0</v>
      </c>
      <c r="H56" s="27" t="s">
        <v>169</v>
      </c>
    </row>
    <row r="57" spans="1:8" x14ac:dyDescent="0.3">
      <c r="A57" s="7" t="s">
        <v>86</v>
      </c>
      <c r="B57" s="7" t="s">
        <v>87</v>
      </c>
      <c r="C57" s="8" t="s">
        <v>84</v>
      </c>
      <c r="D57" s="9">
        <v>3432</v>
      </c>
      <c r="E57" s="8" t="s">
        <v>14</v>
      </c>
      <c r="F57" s="10"/>
      <c r="G57" s="11">
        <f t="shared" si="3"/>
        <v>0</v>
      </c>
      <c r="H57" s="7" t="s">
        <v>169</v>
      </c>
    </row>
    <row r="58" spans="1:8" x14ac:dyDescent="0.3">
      <c r="A58" s="12" t="s">
        <v>86</v>
      </c>
      <c r="B58" s="12" t="s">
        <v>88</v>
      </c>
      <c r="C58" s="13" t="s">
        <v>84</v>
      </c>
      <c r="D58" s="14">
        <v>1716</v>
      </c>
      <c r="E58" s="13" t="s">
        <v>14</v>
      </c>
      <c r="F58" s="10"/>
      <c r="G58" s="15">
        <f t="shared" si="3"/>
        <v>0</v>
      </c>
      <c r="H58" s="27" t="s">
        <v>169</v>
      </c>
    </row>
    <row r="59" spans="1:8" x14ac:dyDescent="0.3">
      <c r="A59" s="7" t="s">
        <v>89</v>
      </c>
      <c r="B59" s="7" t="s">
        <v>90</v>
      </c>
      <c r="C59" s="8" t="s">
        <v>84</v>
      </c>
      <c r="D59" s="9">
        <v>34</v>
      </c>
      <c r="E59" s="8" t="s">
        <v>14</v>
      </c>
      <c r="F59" s="10"/>
      <c r="G59" s="11">
        <f t="shared" si="3"/>
        <v>0</v>
      </c>
      <c r="H59" s="7"/>
    </row>
    <row r="60" spans="1:8" x14ac:dyDescent="0.3">
      <c r="A60" s="12" t="s">
        <v>89</v>
      </c>
      <c r="B60" s="12" t="s">
        <v>91</v>
      </c>
      <c r="C60" s="13" t="s">
        <v>84</v>
      </c>
      <c r="D60" s="14">
        <v>34</v>
      </c>
      <c r="E60" s="13" t="s">
        <v>14</v>
      </c>
      <c r="F60" s="10"/>
      <c r="G60" s="15">
        <f t="shared" si="3"/>
        <v>0</v>
      </c>
      <c r="H60" s="12"/>
    </row>
    <row r="61" spans="1:8" ht="15.9" customHeight="1" x14ac:dyDescent="0.3">
      <c r="A61" s="5" t="s">
        <v>29</v>
      </c>
      <c r="B61" s="5"/>
      <c r="C61" s="5"/>
      <c r="D61" s="5"/>
      <c r="E61" s="5"/>
      <c r="F61" s="5"/>
      <c r="G61" s="6">
        <f>SUMIF(G55:G60,"&lt;&gt;N/A*",G55:G60)</f>
        <v>0</v>
      </c>
      <c r="H61" s="5"/>
    </row>
    <row r="62" spans="1:8" ht="15.9" customHeight="1" x14ac:dyDescent="0.3">
      <c r="A62" s="38" t="s">
        <v>92</v>
      </c>
      <c r="B62" s="36"/>
      <c r="C62" s="36"/>
      <c r="D62" s="36"/>
      <c r="E62" s="36"/>
      <c r="F62" s="36"/>
      <c r="G62" s="36"/>
      <c r="H62" s="36"/>
    </row>
    <row r="63" spans="1:8" x14ac:dyDescent="0.3">
      <c r="A63" s="7" t="s">
        <v>93</v>
      </c>
      <c r="B63" s="7" t="s">
        <v>94</v>
      </c>
      <c r="C63" s="8" t="s">
        <v>21</v>
      </c>
      <c r="D63" s="9">
        <v>6</v>
      </c>
      <c r="E63" s="8" t="s">
        <v>14</v>
      </c>
      <c r="F63" s="10"/>
      <c r="G63" s="11">
        <f>D63*F63</f>
        <v>0</v>
      </c>
      <c r="H63" s="7"/>
    </row>
    <row r="64" spans="1:8" x14ac:dyDescent="0.3">
      <c r="A64" s="12" t="s">
        <v>95</v>
      </c>
      <c r="B64" s="12" t="s">
        <v>96</v>
      </c>
      <c r="C64" s="13" t="s">
        <v>21</v>
      </c>
      <c r="D64" s="14">
        <v>4</v>
      </c>
      <c r="E64" s="13" t="s">
        <v>14</v>
      </c>
      <c r="F64" s="10"/>
      <c r="G64" s="15">
        <f>D64*F64</f>
        <v>0</v>
      </c>
      <c r="H64" s="12"/>
    </row>
    <row r="65" spans="1:8" x14ac:dyDescent="0.3">
      <c r="A65" s="7" t="s">
        <v>97</v>
      </c>
      <c r="B65" s="7" t="s">
        <v>98</v>
      </c>
      <c r="C65" s="8" t="s">
        <v>21</v>
      </c>
      <c r="D65" s="9">
        <v>2</v>
      </c>
      <c r="E65" s="8" t="s">
        <v>14</v>
      </c>
      <c r="F65" s="10"/>
      <c r="G65" s="11">
        <f>D65*F65</f>
        <v>0</v>
      </c>
      <c r="H65" s="7"/>
    </row>
    <row r="66" spans="1:8" x14ac:dyDescent="0.3">
      <c r="A66" s="12" t="s">
        <v>99</v>
      </c>
      <c r="B66" s="12" t="s">
        <v>100</v>
      </c>
      <c r="C66" s="13" t="s">
        <v>21</v>
      </c>
      <c r="D66" s="14">
        <v>3</v>
      </c>
      <c r="E66" s="13" t="s">
        <v>14</v>
      </c>
      <c r="F66" s="10"/>
      <c r="G66" s="15">
        <f>D66*F66</f>
        <v>0</v>
      </c>
      <c r="H66" s="12"/>
    </row>
    <row r="67" spans="1:8" x14ac:dyDescent="0.3">
      <c r="A67" s="7" t="s">
        <v>101</v>
      </c>
      <c r="B67" s="7" t="s">
        <v>102</v>
      </c>
      <c r="C67" s="8" t="s">
        <v>103</v>
      </c>
      <c r="D67" s="9">
        <v>1</v>
      </c>
      <c r="E67" s="8" t="s">
        <v>14</v>
      </c>
      <c r="F67" s="10"/>
      <c r="G67" s="11">
        <f>D67*F67</f>
        <v>0</v>
      </c>
      <c r="H67" s="7"/>
    </row>
    <row r="68" spans="1:8" ht="15.9" customHeight="1" x14ac:dyDescent="0.3">
      <c r="A68" s="27" t="s">
        <v>104</v>
      </c>
      <c r="B68" s="27" t="s">
        <v>105</v>
      </c>
      <c r="C68" s="28" t="s">
        <v>21</v>
      </c>
      <c r="D68" s="29">
        <v>8</v>
      </c>
      <c r="E68" s="28" t="s">
        <v>14</v>
      </c>
      <c r="F68" s="10"/>
      <c r="G68" s="30">
        <f t="shared" ref="G68:G75" si="4">D68*F68</f>
        <v>0</v>
      </c>
      <c r="H68" s="27"/>
    </row>
    <row r="69" spans="1:8" x14ac:dyDescent="0.3">
      <c r="A69" s="7" t="s">
        <v>106</v>
      </c>
      <c r="B69" s="7" t="s">
        <v>107</v>
      </c>
      <c r="C69" s="8" t="s">
        <v>21</v>
      </c>
      <c r="D69" s="9">
        <v>20</v>
      </c>
      <c r="E69" s="8" t="s">
        <v>14</v>
      </c>
      <c r="F69" s="10"/>
      <c r="G69" s="11">
        <f t="shared" si="4"/>
        <v>0</v>
      </c>
      <c r="H69" s="7"/>
    </row>
    <row r="70" spans="1:8" x14ac:dyDescent="0.3">
      <c r="A70" s="27" t="s">
        <v>108</v>
      </c>
      <c r="B70" s="27" t="s">
        <v>109</v>
      </c>
      <c r="C70" s="28" t="s">
        <v>21</v>
      </c>
      <c r="D70" s="29">
        <v>12</v>
      </c>
      <c r="E70" s="28" t="s">
        <v>14</v>
      </c>
      <c r="F70" s="10"/>
      <c r="G70" s="30">
        <f t="shared" si="4"/>
        <v>0</v>
      </c>
      <c r="H70" s="27"/>
    </row>
    <row r="71" spans="1:8" x14ac:dyDescent="0.3">
      <c r="A71" s="7" t="s">
        <v>110</v>
      </c>
      <c r="B71" s="7" t="s">
        <v>111</v>
      </c>
      <c r="C71" s="8" t="s">
        <v>21</v>
      </c>
      <c r="D71" s="9">
        <v>500</v>
      </c>
      <c r="E71" s="8" t="s">
        <v>14</v>
      </c>
      <c r="F71" s="10"/>
      <c r="G71" s="11">
        <f t="shared" si="4"/>
        <v>0</v>
      </c>
      <c r="H71" s="7"/>
    </row>
    <row r="72" spans="1:8" x14ac:dyDescent="0.3">
      <c r="A72" s="27" t="s">
        <v>112</v>
      </c>
      <c r="B72" s="27" t="s">
        <v>113</v>
      </c>
      <c r="C72" s="28" t="s">
        <v>84</v>
      </c>
      <c r="D72" s="29">
        <v>12</v>
      </c>
      <c r="E72" s="28" t="s">
        <v>14</v>
      </c>
      <c r="F72" s="10"/>
      <c r="G72" s="30">
        <f t="shared" si="4"/>
        <v>0</v>
      </c>
      <c r="H72" s="27"/>
    </row>
    <row r="73" spans="1:8" x14ac:dyDescent="0.3">
      <c r="A73" s="7" t="s">
        <v>114</v>
      </c>
      <c r="B73" s="7" t="s">
        <v>115</v>
      </c>
      <c r="C73" s="8" t="s">
        <v>46</v>
      </c>
      <c r="D73" s="9">
        <v>10</v>
      </c>
      <c r="E73" s="8" t="s">
        <v>14</v>
      </c>
      <c r="F73" s="10"/>
      <c r="G73" s="11">
        <f t="shared" si="4"/>
        <v>0</v>
      </c>
      <c r="H73" s="7"/>
    </row>
    <row r="74" spans="1:8" x14ac:dyDescent="0.3">
      <c r="A74" s="27" t="s">
        <v>116</v>
      </c>
      <c r="B74" s="27" t="s">
        <v>117</v>
      </c>
      <c r="C74" s="28" t="s">
        <v>118</v>
      </c>
      <c r="D74" s="29">
        <v>10</v>
      </c>
      <c r="E74" s="28" t="s">
        <v>14</v>
      </c>
      <c r="F74" s="10"/>
      <c r="G74" s="30">
        <f t="shared" si="4"/>
        <v>0</v>
      </c>
      <c r="H74" s="27"/>
    </row>
    <row r="75" spans="1:8" x14ac:dyDescent="0.3">
      <c r="A75" s="7" t="s">
        <v>119</v>
      </c>
      <c r="B75" s="7" t="s">
        <v>120</v>
      </c>
      <c r="C75" s="8" t="s">
        <v>21</v>
      </c>
      <c r="D75" s="9">
        <v>50</v>
      </c>
      <c r="E75" s="8" t="s">
        <v>14</v>
      </c>
      <c r="F75" s="10"/>
      <c r="G75" s="11">
        <f t="shared" si="4"/>
        <v>0</v>
      </c>
      <c r="H75" s="7"/>
    </row>
    <row r="76" spans="1:8" x14ac:dyDescent="0.3">
      <c r="A76" s="5" t="s">
        <v>29</v>
      </c>
      <c r="B76" s="5"/>
      <c r="C76" s="5"/>
      <c r="D76" s="5"/>
      <c r="E76" s="5"/>
      <c r="F76" s="5"/>
      <c r="G76" s="6">
        <f>SUMIF(G63:G75,"&lt;&gt;N/A*")</f>
        <v>0</v>
      </c>
      <c r="H76" s="5"/>
    </row>
    <row r="78" spans="1:8" ht="66" x14ac:dyDescent="0.3">
      <c r="A78" s="16" t="s">
        <v>121</v>
      </c>
      <c r="B78" s="16"/>
      <c r="C78" s="16"/>
      <c r="D78" s="16"/>
      <c r="E78" s="16"/>
      <c r="F78" s="16"/>
      <c r="G78" s="17">
        <f>G17+G28+G38+G53+G61+G76</f>
        <v>0</v>
      </c>
      <c r="H78" s="16" t="s">
        <v>122</v>
      </c>
    </row>
  </sheetData>
  <mergeCells count="8">
    <mergeCell ref="A1:H1"/>
    <mergeCell ref="A18:H18"/>
    <mergeCell ref="A4:H4"/>
    <mergeCell ref="A62:H62"/>
    <mergeCell ref="A39:H39"/>
    <mergeCell ref="A29:H29"/>
    <mergeCell ref="A2:H2"/>
    <mergeCell ref="A54:H54"/>
  </mergeCells>
  <pageMargins left="0.25" right="0.25" top="0.75" bottom="0.75" header="0.3" footer="0.3"/>
  <pageSetup paperSize="9" scale="5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78"/>
  <sheetViews>
    <sheetView workbookViewId="0">
      <pane ySplit="4" topLeftCell="A62" activePane="bottomLeft" state="frozen"/>
      <selection pane="bottomLeft" sqref="A1:H78"/>
    </sheetView>
  </sheetViews>
  <sheetFormatPr defaultRowHeight="14.4" x14ac:dyDescent="0.3"/>
  <cols>
    <col min="1" max="1" width="28" customWidth="1"/>
    <col min="2" max="2" width="50" customWidth="1"/>
    <col min="3" max="3" width="10" customWidth="1"/>
    <col min="4" max="5" width="12" customWidth="1"/>
    <col min="6" max="6" width="16" customWidth="1"/>
    <col min="7" max="7" width="20" customWidth="1"/>
    <col min="8" max="8" width="13" customWidth="1"/>
  </cols>
  <sheetData>
    <row r="1" spans="1:8" ht="20.100000000000001" customHeight="1" x14ac:dyDescent="0.3">
      <c r="A1" s="40" t="s">
        <v>141</v>
      </c>
      <c r="B1" s="36"/>
      <c r="C1" s="36"/>
      <c r="D1" s="36"/>
      <c r="E1" s="36"/>
      <c r="F1" s="36"/>
      <c r="G1" s="36"/>
      <c r="H1" s="36"/>
    </row>
    <row r="2" spans="1:8" ht="20.100000000000001" customHeight="1" x14ac:dyDescent="0.3">
      <c r="A2" s="39" t="s">
        <v>1</v>
      </c>
      <c r="B2" s="36"/>
      <c r="C2" s="36"/>
      <c r="D2" s="36"/>
      <c r="E2" s="36"/>
      <c r="F2" s="36"/>
      <c r="G2" s="36"/>
      <c r="H2" s="36"/>
    </row>
    <row r="3" spans="1:8" ht="30" customHeight="1" x14ac:dyDescent="0.3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 ht="15.9" customHeight="1" x14ac:dyDescent="0.3">
      <c r="A4" s="38" t="s">
        <v>10</v>
      </c>
      <c r="B4" s="36"/>
      <c r="C4" s="36"/>
      <c r="D4" s="36"/>
      <c r="E4" s="36"/>
      <c r="F4" s="36"/>
      <c r="G4" s="36"/>
      <c r="H4" s="36"/>
    </row>
    <row r="5" spans="1:8" x14ac:dyDescent="0.3">
      <c r="A5" s="2" t="s">
        <v>11</v>
      </c>
      <c r="B5" s="2" t="s">
        <v>12</v>
      </c>
      <c r="C5" s="3" t="s">
        <v>13</v>
      </c>
      <c r="D5" s="4">
        <v>50</v>
      </c>
      <c r="E5" s="3" t="s">
        <v>14</v>
      </c>
      <c r="F5" s="3"/>
      <c r="G5" s="3" t="s">
        <v>15</v>
      </c>
      <c r="H5" s="2"/>
    </row>
    <row r="6" spans="1:8" x14ac:dyDescent="0.3">
      <c r="A6" s="2" t="s">
        <v>11</v>
      </c>
      <c r="B6" s="2" t="s">
        <v>16</v>
      </c>
      <c r="C6" s="3" t="s">
        <v>13</v>
      </c>
      <c r="D6" s="4">
        <v>50</v>
      </c>
      <c r="E6" s="3" t="s">
        <v>14</v>
      </c>
      <c r="F6" s="3"/>
      <c r="G6" s="3" t="s">
        <v>15</v>
      </c>
      <c r="H6" s="2"/>
    </row>
    <row r="7" spans="1:8" x14ac:dyDescent="0.3">
      <c r="A7" s="2" t="s">
        <v>11</v>
      </c>
      <c r="B7" s="2" t="s">
        <v>17</v>
      </c>
      <c r="C7" s="3" t="s">
        <v>13</v>
      </c>
      <c r="D7" s="4">
        <v>25</v>
      </c>
      <c r="E7" s="3" t="s">
        <v>14</v>
      </c>
      <c r="F7" s="3"/>
      <c r="G7" s="3" t="s">
        <v>15</v>
      </c>
      <c r="H7" s="2"/>
    </row>
    <row r="8" spans="1:8" x14ac:dyDescent="0.3">
      <c r="A8" s="2" t="s">
        <v>11</v>
      </c>
      <c r="B8" s="2" t="s">
        <v>18</v>
      </c>
      <c r="C8" s="3" t="s">
        <v>13</v>
      </c>
      <c r="D8" s="4">
        <v>25</v>
      </c>
      <c r="E8" s="3" t="s">
        <v>14</v>
      </c>
      <c r="F8" s="3"/>
      <c r="G8" s="3" t="s">
        <v>15</v>
      </c>
      <c r="H8" s="2"/>
    </row>
    <row r="9" spans="1:8" x14ac:dyDescent="0.3">
      <c r="A9" s="2" t="s">
        <v>19</v>
      </c>
      <c r="B9" s="2" t="s">
        <v>20</v>
      </c>
      <c r="C9" s="3" t="s">
        <v>21</v>
      </c>
      <c r="D9" s="4">
        <v>10</v>
      </c>
      <c r="E9" s="3" t="s">
        <v>14</v>
      </c>
      <c r="F9" s="3"/>
      <c r="G9" s="3" t="s">
        <v>15</v>
      </c>
      <c r="H9" s="2"/>
    </row>
    <row r="10" spans="1:8" x14ac:dyDescent="0.3">
      <c r="A10" s="2" t="s">
        <v>19</v>
      </c>
      <c r="B10" s="2" t="s">
        <v>22</v>
      </c>
      <c r="C10" s="3" t="s">
        <v>21</v>
      </c>
      <c r="D10" s="4">
        <v>10</v>
      </c>
      <c r="E10" s="3" t="s">
        <v>14</v>
      </c>
      <c r="F10" s="3"/>
      <c r="G10" s="3" t="s">
        <v>15</v>
      </c>
      <c r="H10" s="2"/>
    </row>
    <row r="11" spans="1:8" x14ac:dyDescent="0.3">
      <c r="A11" s="2" t="s">
        <v>19</v>
      </c>
      <c r="B11" s="2" t="s">
        <v>23</v>
      </c>
      <c r="C11" s="3" t="s">
        <v>21</v>
      </c>
      <c r="D11" s="4">
        <v>15</v>
      </c>
      <c r="E11" s="3" t="s">
        <v>14</v>
      </c>
      <c r="F11" s="3"/>
      <c r="G11" s="3" t="s">
        <v>15</v>
      </c>
      <c r="H11" s="2"/>
    </row>
    <row r="12" spans="1:8" x14ac:dyDescent="0.3">
      <c r="A12" s="2" t="s">
        <v>19</v>
      </c>
      <c r="B12" s="2" t="s">
        <v>24</v>
      </c>
      <c r="C12" s="3" t="s">
        <v>21</v>
      </c>
      <c r="D12" s="4">
        <v>15</v>
      </c>
      <c r="E12" s="3" t="s">
        <v>14</v>
      </c>
      <c r="F12" s="3"/>
      <c r="G12" s="3" t="s">
        <v>15</v>
      </c>
      <c r="H12" s="2"/>
    </row>
    <row r="13" spans="1:8" x14ac:dyDescent="0.3">
      <c r="A13" s="2" t="s">
        <v>19</v>
      </c>
      <c r="B13" s="2" t="s">
        <v>25</v>
      </c>
      <c r="C13" s="3" t="s">
        <v>21</v>
      </c>
      <c r="D13" s="4">
        <v>10</v>
      </c>
      <c r="E13" s="3" t="s">
        <v>14</v>
      </c>
      <c r="F13" s="3"/>
      <c r="G13" s="3" t="s">
        <v>15</v>
      </c>
      <c r="H13" s="2"/>
    </row>
    <row r="14" spans="1:8" x14ac:dyDescent="0.3">
      <c r="A14" s="2" t="s">
        <v>19</v>
      </c>
      <c r="B14" s="2" t="s">
        <v>26</v>
      </c>
      <c r="C14" s="3" t="s">
        <v>21</v>
      </c>
      <c r="D14" s="4">
        <v>10</v>
      </c>
      <c r="E14" s="3" t="s">
        <v>14</v>
      </c>
      <c r="F14" s="3"/>
      <c r="G14" s="3" t="s">
        <v>15</v>
      </c>
      <c r="H14" s="2"/>
    </row>
    <row r="15" spans="1:8" x14ac:dyDescent="0.3">
      <c r="A15" s="2" t="s">
        <v>19</v>
      </c>
      <c r="B15" s="2" t="s">
        <v>27</v>
      </c>
      <c r="C15" s="3" t="s">
        <v>21</v>
      </c>
      <c r="D15" s="4">
        <v>8</v>
      </c>
      <c r="E15" s="3" t="s">
        <v>14</v>
      </c>
      <c r="F15" s="3"/>
      <c r="G15" s="3" t="s">
        <v>15</v>
      </c>
      <c r="H15" s="2"/>
    </row>
    <row r="16" spans="1:8" x14ac:dyDescent="0.3">
      <c r="A16" s="2" t="s">
        <v>19</v>
      </c>
      <c r="B16" s="2" t="s">
        <v>28</v>
      </c>
      <c r="C16" s="3" t="s">
        <v>21</v>
      </c>
      <c r="D16" s="4">
        <v>8</v>
      </c>
      <c r="E16" s="3" t="s">
        <v>14</v>
      </c>
      <c r="F16" s="3"/>
      <c r="G16" s="3" t="s">
        <v>15</v>
      </c>
      <c r="H16" s="2"/>
    </row>
    <row r="17" spans="1:8" ht="15.9" customHeight="1" x14ac:dyDescent="0.3">
      <c r="A17" s="5" t="s">
        <v>29</v>
      </c>
      <c r="B17" s="5"/>
      <c r="C17" s="5"/>
      <c r="D17" s="5"/>
      <c r="E17" s="5"/>
      <c r="F17" s="5"/>
      <c r="G17" s="6">
        <f>SUMIF(G5:G16,"&lt;&gt;N/A*",G5:G16)</f>
        <v>0</v>
      </c>
      <c r="H17" s="5"/>
    </row>
    <row r="18" spans="1:8" ht="15.9" customHeight="1" x14ac:dyDescent="0.3">
      <c r="A18" s="38" t="s">
        <v>30</v>
      </c>
      <c r="B18" s="36"/>
      <c r="C18" s="36"/>
      <c r="D18" s="36"/>
      <c r="E18" s="36"/>
      <c r="F18" s="36"/>
      <c r="G18" s="36"/>
      <c r="H18" s="36"/>
    </row>
    <row r="19" spans="1:8" x14ac:dyDescent="0.3">
      <c r="A19" s="7" t="s">
        <v>31</v>
      </c>
      <c r="B19" s="7" t="s">
        <v>32</v>
      </c>
      <c r="C19" s="8" t="s">
        <v>21</v>
      </c>
      <c r="D19" s="9">
        <v>5</v>
      </c>
      <c r="E19" s="8" t="s">
        <v>14</v>
      </c>
      <c r="F19" s="10"/>
      <c r="G19" s="11">
        <f t="shared" ref="G19:G27" si="0">D19*F19</f>
        <v>0</v>
      </c>
      <c r="H19" s="7"/>
    </row>
    <row r="20" spans="1:8" x14ac:dyDescent="0.3">
      <c r="A20" s="12" t="s">
        <v>31</v>
      </c>
      <c r="B20" s="12" t="s">
        <v>33</v>
      </c>
      <c r="C20" s="13" t="s">
        <v>21</v>
      </c>
      <c r="D20" s="14">
        <v>5</v>
      </c>
      <c r="E20" s="13" t="s">
        <v>14</v>
      </c>
      <c r="F20" s="10"/>
      <c r="G20" s="15">
        <f t="shared" si="0"/>
        <v>0</v>
      </c>
      <c r="H20" s="12"/>
    </row>
    <row r="21" spans="1:8" x14ac:dyDescent="0.3">
      <c r="A21" s="7" t="s">
        <v>31</v>
      </c>
      <c r="B21" s="7" t="s">
        <v>34</v>
      </c>
      <c r="C21" s="8" t="s">
        <v>21</v>
      </c>
      <c r="D21" s="9">
        <v>6</v>
      </c>
      <c r="E21" s="8" t="s">
        <v>14</v>
      </c>
      <c r="F21" s="10"/>
      <c r="G21" s="11">
        <f t="shared" si="0"/>
        <v>0</v>
      </c>
      <c r="H21" s="7"/>
    </row>
    <row r="22" spans="1:8" x14ac:dyDescent="0.3">
      <c r="A22" s="12" t="s">
        <v>31</v>
      </c>
      <c r="B22" s="12" t="s">
        <v>35</v>
      </c>
      <c r="C22" s="13" t="s">
        <v>21</v>
      </c>
      <c r="D22" s="14">
        <v>5</v>
      </c>
      <c r="E22" s="13" t="s">
        <v>14</v>
      </c>
      <c r="F22" s="10"/>
      <c r="G22" s="15">
        <f t="shared" si="0"/>
        <v>0</v>
      </c>
      <c r="H22" s="12"/>
    </row>
    <row r="23" spans="1:8" x14ac:dyDescent="0.3">
      <c r="A23" s="7" t="s">
        <v>31</v>
      </c>
      <c r="B23" s="7" t="s">
        <v>36</v>
      </c>
      <c r="C23" s="8" t="s">
        <v>21</v>
      </c>
      <c r="D23" s="9">
        <v>4</v>
      </c>
      <c r="E23" s="8" t="s">
        <v>14</v>
      </c>
      <c r="F23" s="10"/>
      <c r="G23" s="11">
        <f t="shared" si="0"/>
        <v>0</v>
      </c>
      <c r="H23" s="7"/>
    </row>
    <row r="24" spans="1:8" x14ac:dyDescent="0.3">
      <c r="A24" s="12" t="s">
        <v>37</v>
      </c>
      <c r="B24" s="12" t="s">
        <v>38</v>
      </c>
      <c r="C24" s="13" t="s">
        <v>21</v>
      </c>
      <c r="D24" s="14">
        <v>4</v>
      </c>
      <c r="E24" s="13" t="s">
        <v>14</v>
      </c>
      <c r="F24" s="10"/>
      <c r="G24" s="15">
        <f t="shared" si="0"/>
        <v>0</v>
      </c>
      <c r="H24" s="12"/>
    </row>
    <row r="25" spans="1:8" x14ac:dyDescent="0.3">
      <c r="A25" s="7" t="s">
        <v>37</v>
      </c>
      <c r="B25" s="7" t="s">
        <v>39</v>
      </c>
      <c r="C25" s="8" t="s">
        <v>21</v>
      </c>
      <c r="D25" s="9">
        <v>4</v>
      </c>
      <c r="E25" s="8" t="s">
        <v>14</v>
      </c>
      <c r="F25" s="10"/>
      <c r="G25" s="11">
        <f t="shared" si="0"/>
        <v>0</v>
      </c>
      <c r="H25" s="7"/>
    </row>
    <row r="26" spans="1:8" x14ac:dyDescent="0.3">
      <c r="A26" s="12" t="s">
        <v>37</v>
      </c>
      <c r="B26" s="12" t="s">
        <v>40</v>
      </c>
      <c r="C26" s="13" t="s">
        <v>21</v>
      </c>
      <c r="D26" s="14">
        <v>4</v>
      </c>
      <c r="E26" s="13" t="s">
        <v>14</v>
      </c>
      <c r="F26" s="10"/>
      <c r="G26" s="15">
        <f t="shared" si="0"/>
        <v>0</v>
      </c>
      <c r="H26" s="12"/>
    </row>
    <row r="27" spans="1:8" x14ac:dyDescent="0.3">
      <c r="A27" s="7" t="s">
        <v>41</v>
      </c>
      <c r="B27" s="7" t="s">
        <v>42</v>
      </c>
      <c r="C27" s="8" t="s">
        <v>21</v>
      </c>
      <c r="D27" s="9">
        <v>10</v>
      </c>
      <c r="E27" s="8" t="s">
        <v>14</v>
      </c>
      <c r="F27" s="10"/>
      <c r="G27" s="11">
        <f t="shared" si="0"/>
        <v>0</v>
      </c>
      <c r="H27" s="7"/>
    </row>
    <row r="28" spans="1:8" ht="15.9" customHeight="1" x14ac:dyDescent="0.3">
      <c r="A28" s="5" t="s">
        <v>29</v>
      </c>
      <c r="B28" s="5"/>
      <c r="C28" s="5"/>
      <c r="D28" s="5"/>
      <c r="E28" s="5"/>
      <c r="F28" s="5"/>
      <c r="G28" s="6">
        <f>SUMIF(G19:G27,"&lt;&gt;N/A*",G19:G27)</f>
        <v>0</v>
      </c>
      <c r="H28" s="5"/>
    </row>
    <row r="29" spans="1:8" ht="15.9" customHeight="1" x14ac:dyDescent="0.3">
      <c r="A29" s="38" t="s">
        <v>43</v>
      </c>
      <c r="B29" s="36"/>
      <c r="C29" s="36"/>
      <c r="D29" s="36"/>
      <c r="E29" s="36"/>
      <c r="F29" s="36"/>
      <c r="G29" s="36"/>
      <c r="H29" s="36"/>
    </row>
    <row r="30" spans="1:8" x14ac:dyDescent="0.3">
      <c r="A30" s="12" t="s">
        <v>44</v>
      </c>
      <c r="B30" s="12" t="s">
        <v>45</v>
      </c>
      <c r="C30" s="13" t="s">
        <v>46</v>
      </c>
      <c r="D30" s="14">
        <v>10</v>
      </c>
      <c r="E30" s="13" t="s">
        <v>14</v>
      </c>
      <c r="F30" s="10"/>
      <c r="G30" s="15">
        <f t="shared" ref="G30:G37" si="1">D30*F30</f>
        <v>0</v>
      </c>
      <c r="H30" s="12"/>
    </row>
    <row r="31" spans="1:8" x14ac:dyDescent="0.3">
      <c r="A31" s="7" t="s">
        <v>44</v>
      </c>
      <c r="B31" s="7" t="s">
        <v>47</v>
      </c>
      <c r="C31" s="8" t="s">
        <v>46</v>
      </c>
      <c r="D31" s="9">
        <v>10</v>
      </c>
      <c r="E31" s="8" t="s">
        <v>14</v>
      </c>
      <c r="F31" s="10"/>
      <c r="G31" s="11">
        <f t="shared" si="1"/>
        <v>0</v>
      </c>
      <c r="H31" s="7"/>
    </row>
    <row r="32" spans="1:8" x14ac:dyDescent="0.3">
      <c r="A32" s="12" t="s">
        <v>48</v>
      </c>
      <c r="B32" s="12" t="s">
        <v>49</v>
      </c>
      <c r="C32" s="13" t="s">
        <v>46</v>
      </c>
      <c r="D32" s="14">
        <v>10</v>
      </c>
      <c r="E32" s="13" t="s">
        <v>14</v>
      </c>
      <c r="F32" s="10"/>
      <c r="G32" s="15">
        <f t="shared" si="1"/>
        <v>0</v>
      </c>
      <c r="H32" s="12"/>
    </row>
    <row r="33" spans="1:8" x14ac:dyDescent="0.3">
      <c r="A33" s="7" t="s">
        <v>48</v>
      </c>
      <c r="B33" s="7" t="s">
        <v>50</v>
      </c>
      <c r="C33" s="8" t="s">
        <v>46</v>
      </c>
      <c r="D33" s="9">
        <v>10</v>
      </c>
      <c r="E33" s="8" t="s">
        <v>14</v>
      </c>
      <c r="F33" s="10"/>
      <c r="G33" s="11">
        <f t="shared" si="1"/>
        <v>0</v>
      </c>
      <c r="H33" s="7"/>
    </row>
    <row r="34" spans="1:8" x14ac:dyDescent="0.3">
      <c r="A34" s="12" t="s">
        <v>51</v>
      </c>
      <c r="B34" s="12" t="s">
        <v>52</v>
      </c>
      <c r="C34" s="13" t="s">
        <v>46</v>
      </c>
      <c r="D34" s="14">
        <v>10</v>
      </c>
      <c r="E34" s="13" t="s">
        <v>14</v>
      </c>
      <c r="F34" s="10"/>
      <c r="G34" s="15">
        <f t="shared" si="1"/>
        <v>0</v>
      </c>
      <c r="H34" s="12"/>
    </row>
    <row r="35" spans="1:8" x14ac:dyDescent="0.3">
      <c r="A35" s="7" t="s">
        <v>51</v>
      </c>
      <c r="B35" s="7" t="s">
        <v>53</v>
      </c>
      <c r="C35" s="8" t="s">
        <v>46</v>
      </c>
      <c r="D35" s="9">
        <v>10</v>
      </c>
      <c r="E35" s="8" t="s">
        <v>14</v>
      </c>
      <c r="F35" s="10"/>
      <c r="G35" s="11">
        <f t="shared" si="1"/>
        <v>0</v>
      </c>
      <c r="H35" s="7"/>
    </row>
    <row r="36" spans="1:8" x14ac:dyDescent="0.3">
      <c r="A36" s="12" t="s">
        <v>54</v>
      </c>
      <c r="B36" s="12" t="s">
        <v>55</v>
      </c>
      <c r="C36" s="13" t="s">
        <v>46</v>
      </c>
      <c r="D36" s="14">
        <v>10</v>
      </c>
      <c r="E36" s="13" t="s">
        <v>14</v>
      </c>
      <c r="F36" s="10"/>
      <c r="G36" s="15">
        <f t="shared" si="1"/>
        <v>0</v>
      </c>
      <c r="H36" s="12"/>
    </row>
    <row r="37" spans="1:8" x14ac:dyDescent="0.3">
      <c r="A37" s="7" t="s">
        <v>54</v>
      </c>
      <c r="B37" s="7" t="s">
        <v>56</v>
      </c>
      <c r="C37" s="8" t="s">
        <v>46</v>
      </c>
      <c r="D37" s="9">
        <v>10</v>
      </c>
      <c r="E37" s="8" t="s">
        <v>14</v>
      </c>
      <c r="F37" s="10"/>
      <c r="G37" s="11">
        <f t="shared" si="1"/>
        <v>0</v>
      </c>
      <c r="H37" s="7"/>
    </row>
    <row r="38" spans="1:8" ht="15.9" customHeight="1" x14ac:dyDescent="0.3">
      <c r="A38" s="5" t="s">
        <v>29</v>
      </c>
      <c r="B38" s="5"/>
      <c r="C38" s="5"/>
      <c r="D38" s="5"/>
      <c r="E38" s="5"/>
      <c r="F38" s="5"/>
      <c r="G38" s="6">
        <f>SUMIF(G30:G37,"&lt;&gt;N/A*",G30:G37)</f>
        <v>0</v>
      </c>
      <c r="H38" s="5"/>
    </row>
    <row r="39" spans="1:8" ht="15.9" customHeight="1" x14ac:dyDescent="0.3">
      <c r="A39" s="38" t="s">
        <v>57</v>
      </c>
      <c r="B39" s="36"/>
      <c r="C39" s="36"/>
      <c r="D39" s="36"/>
      <c r="E39" s="36"/>
      <c r="F39" s="36"/>
      <c r="G39" s="36"/>
      <c r="H39" s="36"/>
    </row>
    <row r="40" spans="1:8" ht="45.6" customHeight="1" x14ac:dyDescent="0.3">
      <c r="A40" s="12" t="s">
        <v>58</v>
      </c>
      <c r="B40" s="12" t="s">
        <v>59</v>
      </c>
      <c r="C40" s="13" t="s">
        <v>21</v>
      </c>
      <c r="D40" s="14">
        <v>2</v>
      </c>
      <c r="E40" s="13" t="s">
        <v>14</v>
      </c>
      <c r="F40" s="10"/>
      <c r="G40" s="15">
        <f t="shared" ref="G40:G52" si="2">D40*F40</f>
        <v>0</v>
      </c>
      <c r="H40" s="12"/>
    </row>
    <row r="41" spans="1:8" x14ac:dyDescent="0.3">
      <c r="A41" s="7" t="s">
        <v>60</v>
      </c>
      <c r="B41" s="7" t="s">
        <v>61</v>
      </c>
      <c r="C41" s="8" t="s">
        <v>21</v>
      </c>
      <c r="D41" s="9">
        <v>1</v>
      </c>
      <c r="E41" s="8" t="s">
        <v>14</v>
      </c>
      <c r="F41" s="10"/>
      <c r="G41" s="11">
        <f t="shared" si="2"/>
        <v>0</v>
      </c>
      <c r="H41" s="7"/>
    </row>
    <row r="42" spans="1:8" ht="24" customHeight="1" x14ac:dyDescent="0.3">
      <c r="A42" s="12" t="s">
        <v>62</v>
      </c>
      <c r="B42" s="12" t="s">
        <v>63</v>
      </c>
      <c r="C42" s="13" t="s">
        <v>21</v>
      </c>
      <c r="D42" s="14">
        <v>6</v>
      </c>
      <c r="E42" s="13" t="s">
        <v>14</v>
      </c>
      <c r="F42" s="10"/>
      <c r="G42" s="15">
        <f t="shared" si="2"/>
        <v>0</v>
      </c>
      <c r="H42" s="12"/>
    </row>
    <row r="43" spans="1:8" ht="34.799999999999997" customHeight="1" x14ac:dyDescent="0.3">
      <c r="A43" s="7" t="s">
        <v>64</v>
      </c>
      <c r="B43" s="7" t="s">
        <v>65</v>
      </c>
      <c r="C43" s="8" t="s">
        <v>21</v>
      </c>
      <c r="D43" s="9">
        <v>8</v>
      </c>
      <c r="E43" s="8" t="s">
        <v>14</v>
      </c>
      <c r="F43" s="10"/>
      <c r="G43" s="11">
        <f t="shared" si="2"/>
        <v>0</v>
      </c>
      <c r="H43" s="7"/>
    </row>
    <row r="44" spans="1:8" x14ac:dyDescent="0.3">
      <c r="A44" s="12" t="s">
        <v>66</v>
      </c>
      <c r="B44" s="12" t="s">
        <v>67</v>
      </c>
      <c r="C44" s="13" t="s">
        <v>21</v>
      </c>
      <c r="D44" s="14">
        <v>8</v>
      </c>
      <c r="E44" s="13" t="s">
        <v>14</v>
      </c>
      <c r="F44" s="10"/>
      <c r="G44" s="15">
        <f t="shared" si="2"/>
        <v>0</v>
      </c>
      <c r="H44" s="12"/>
    </row>
    <row r="45" spans="1:8" x14ac:dyDescent="0.3">
      <c r="A45" s="7" t="s">
        <v>66</v>
      </c>
      <c r="B45" s="7" t="s">
        <v>68</v>
      </c>
      <c r="C45" s="8" t="s">
        <v>21</v>
      </c>
      <c r="D45" s="9">
        <v>8</v>
      </c>
      <c r="E45" s="8" t="s">
        <v>14</v>
      </c>
      <c r="F45" s="10"/>
      <c r="G45" s="11">
        <f t="shared" si="2"/>
        <v>0</v>
      </c>
      <c r="H45" s="7"/>
    </row>
    <row r="46" spans="1:8" x14ac:dyDescent="0.3">
      <c r="A46" s="12" t="s">
        <v>66</v>
      </c>
      <c r="B46" s="12" t="s">
        <v>69</v>
      </c>
      <c r="C46" s="13" t="s">
        <v>21</v>
      </c>
      <c r="D46" s="14">
        <v>8</v>
      </c>
      <c r="E46" s="13" t="s">
        <v>14</v>
      </c>
      <c r="F46" s="10"/>
      <c r="G46" s="15">
        <f t="shared" si="2"/>
        <v>0</v>
      </c>
      <c r="H46" s="12"/>
    </row>
    <row r="47" spans="1:8" x14ac:dyDescent="0.3">
      <c r="A47" s="7" t="s">
        <v>70</v>
      </c>
      <c r="B47" s="7" t="s">
        <v>71</v>
      </c>
      <c r="C47" s="8" t="s">
        <v>21</v>
      </c>
      <c r="D47" s="9">
        <v>8</v>
      </c>
      <c r="E47" s="8" t="s">
        <v>14</v>
      </c>
      <c r="F47" s="10"/>
      <c r="G47" s="11">
        <f t="shared" si="2"/>
        <v>0</v>
      </c>
      <c r="H47" s="7"/>
    </row>
    <row r="48" spans="1:8" x14ac:dyDescent="0.3">
      <c r="A48" s="12" t="s">
        <v>72</v>
      </c>
      <c r="B48" s="12" t="s">
        <v>73</v>
      </c>
      <c r="C48" s="13" t="s">
        <v>21</v>
      </c>
      <c r="D48" s="14">
        <v>8</v>
      </c>
      <c r="E48" s="13" t="s">
        <v>14</v>
      </c>
      <c r="F48" s="10"/>
      <c r="G48" s="15">
        <f t="shared" si="2"/>
        <v>0</v>
      </c>
      <c r="H48" s="12"/>
    </row>
    <row r="49" spans="1:8" x14ac:dyDescent="0.3">
      <c r="A49" s="7" t="s">
        <v>74</v>
      </c>
      <c r="B49" s="7" t="s">
        <v>74</v>
      </c>
      <c r="C49" s="8" t="s">
        <v>13</v>
      </c>
      <c r="D49" s="9">
        <v>8</v>
      </c>
      <c r="E49" s="8" t="s">
        <v>14</v>
      </c>
      <c r="F49" s="10"/>
      <c r="G49" s="11">
        <f t="shared" si="2"/>
        <v>0</v>
      </c>
      <c r="H49" s="7"/>
    </row>
    <row r="50" spans="1:8" x14ac:dyDescent="0.3">
      <c r="A50" s="12" t="s">
        <v>75</v>
      </c>
      <c r="B50" s="12" t="s">
        <v>76</v>
      </c>
      <c r="C50" s="13" t="s">
        <v>21</v>
      </c>
      <c r="D50" s="14">
        <v>6</v>
      </c>
      <c r="E50" s="13" t="s">
        <v>14</v>
      </c>
      <c r="F50" s="10"/>
      <c r="G50" s="15">
        <f t="shared" si="2"/>
        <v>0</v>
      </c>
      <c r="H50" s="12"/>
    </row>
    <row r="51" spans="1:8" x14ac:dyDescent="0.3">
      <c r="A51" s="7" t="s">
        <v>77</v>
      </c>
      <c r="B51" s="7" t="s">
        <v>78</v>
      </c>
      <c r="C51" s="8" t="s">
        <v>21</v>
      </c>
      <c r="D51" s="9">
        <v>12</v>
      </c>
      <c r="E51" s="8" t="s">
        <v>14</v>
      </c>
      <c r="F51" s="10"/>
      <c r="G51" s="11">
        <f t="shared" si="2"/>
        <v>0</v>
      </c>
      <c r="H51" s="7"/>
    </row>
    <row r="52" spans="1:8" x14ac:dyDescent="0.3">
      <c r="A52" s="12" t="s">
        <v>79</v>
      </c>
      <c r="B52" s="12" t="s">
        <v>80</v>
      </c>
      <c r="C52" s="13" t="s">
        <v>21</v>
      </c>
      <c r="D52" s="14">
        <v>2</v>
      </c>
      <c r="E52" s="13" t="s">
        <v>14</v>
      </c>
      <c r="F52" s="10"/>
      <c r="G52" s="15">
        <f t="shared" si="2"/>
        <v>0</v>
      </c>
      <c r="H52" s="12"/>
    </row>
    <row r="53" spans="1:8" ht="15.9" customHeight="1" x14ac:dyDescent="0.3">
      <c r="A53" s="5" t="s">
        <v>29</v>
      </c>
      <c r="B53" s="5"/>
      <c r="C53" s="5"/>
      <c r="D53" s="5"/>
      <c r="E53" s="5"/>
      <c r="F53" s="5"/>
      <c r="G53" s="6">
        <f>SUMIF(G40:G52,"&lt;&gt;N/A*",G40:G52)</f>
        <v>0</v>
      </c>
      <c r="H53" s="5"/>
    </row>
    <row r="54" spans="1:8" ht="15.9" customHeight="1" x14ac:dyDescent="0.3">
      <c r="A54" s="38" t="s">
        <v>81</v>
      </c>
      <c r="B54" s="36"/>
      <c r="C54" s="36"/>
      <c r="D54" s="36"/>
      <c r="E54" s="36"/>
      <c r="F54" s="36"/>
      <c r="G54" s="36"/>
      <c r="H54" s="36"/>
    </row>
    <row r="55" spans="1:8" x14ac:dyDescent="0.3">
      <c r="A55" s="7" t="s">
        <v>82</v>
      </c>
      <c r="B55" s="7" t="s">
        <v>83</v>
      </c>
      <c r="C55" s="8" t="s">
        <v>84</v>
      </c>
      <c r="D55" s="9">
        <v>2860</v>
      </c>
      <c r="E55" s="8" t="s">
        <v>14</v>
      </c>
      <c r="F55" s="10"/>
      <c r="G55" s="11">
        <f t="shared" ref="G55:G60" si="3">D55*F55</f>
        <v>0</v>
      </c>
      <c r="H55" s="7" t="s">
        <v>168</v>
      </c>
    </row>
    <row r="56" spans="1:8" x14ac:dyDescent="0.3">
      <c r="A56" s="12" t="s">
        <v>82</v>
      </c>
      <c r="B56" s="12" t="s">
        <v>85</v>
      </c>
      <c r="C56" s="13" t="s">
        <v>84</v>
      </c>
      <c r="D56" s="14">
        <v>2860</v>
      </c>
      <c r="E56" s="13" t="s">
        <v>14</v>
      </c>
      <c r="F56" s="10"/>
      <c r="G56" s="15">
        <f t="shared" si="3"/>
        <v>0</v>
      </c>
      <c r="H56" s="12" t="s">
        <v>168</v>
      </c>
    </row>
    <row r="57" spans="1:8" x14ac:dyDescent="0.3">
      <c r="A57" s="7" t="s">
        <v>86</v>
      </c>
      <c r="B57" s="7" t="s">
        <v>87</v>
      </c>
      <c r="C57" s="8" t="s">
        <v>84</v>
      </c>
      <c r="D57" s="9">
        <v>2860</v>
      </c>
      <c r="E57" s="8" t="s">
        <v>14</v>
      </c>
      <c r="F57" s="10"/>
      <c r="G57" s="11">
        <f t="shared" si="3"/>
        <v>0</v>
      </c>
      <c r="H57" s="7" t="s">
        <v>168</v>
      </c>
    </row>
    <row r="58" spans="1:8" x14ac:dyDescent="0.3">
      <c r="A58" s="12" t="s">
        <v>86</v>
      </c>
      <c r="B58" s="12" t="s">
        <v>88</v>
      </c>
      <c r="C58" s="13" t="s">
        <v>84</v>
      </c>
      <c r="D58" s="14">
        <v>1430</v>
      </c>
      <c r="E58" s="13" t="s">
        <v>14</v>
      </c>
      <c r="F58" s="10"/>
      <c r="G58" s="15">
        <f t="shared" si="3"/>
        <v>0</v>
      </c>
      <c r="H58" s="12" t="s">
        <v>168</v>
      </c>
    </row>
    <row r="59" spans="1:8" x14ac:dyDescent="0.3">
      <c r="A59" s="7" t="s">
        <v>89</v>
      </c>
      <c r="B59" s="7" t="s">
        <v>90</v>
      </c>
      <c r="C59" s="8" t="s">
        <v>84</v>
      </c>
      <c r="D59" s="9">
        <v>34</v>
      </c>
      <c r="E59" s="8" t="s">
        <v>14</v>
      </c>
      <c r="F59" s="10"/>
      <c r="G59" s="11">
        <f t="shared" si="3"/>
        <v>0</v>
      </c>
      <c r="H59" s="7"/>
    </row>
    <row r="60" spans="1:8" x14ac:dyDescent="0.3">
      <c r="A60" s="12" t="s">
        <v>89</v>
      </c>
      <c r="B60" s="12" t="s">
        <v>91</v>
      </c>
      <c r="C60" s="13" t="s">
        <v>84</v>
      </c>
      <c r="D60" s="14">
        <v>34</v>
      </c>
      <c r="E60" s="13" t="s">
        <v>14</v>
      </c>
      <c r="F60" s="10"/>
      <c r="G60" s="15">
        <f t="shared" si="3"/>
        <v>0</v>
      </c>
      <c r="H60" s="12"/>
    </row>
    <row r="61" spans="1:8" ht="15.9" customHeight="1" x14ac:dyDescent="0.3">
      <c r="A61" s="5" t="s">
        <v>29</v>
      </c>
      <c r="B61" s="5"/>
      <c r="C61" s="5"/>
      <c r="D61" s="5"/>
      <c r="E61" s="5"/>
      <c r="F61" s="5"/>
      <c r="G61" s="6">
        <f>SUMIF(G55:G60,"&lt;&gt;N/A*",G55:G60)</f>
        <v>0</v>
      </c>
      <c r="H61" s="5"/>
    </row>
    <row r="62" spans="1:8" ht="15.9" customHeight="1" x14ac:dyDescent="0.3">
      <c r="A62" s="38" t="s">
        <v>92</v>
      </c>
      <c r="B62" s="36"/>
      <c r="C62" s="36"/>
      <c r="D62" s="36"/>
      <c r="E62" s="36"/>
      <c r="F62" s="36"/>
      <c r="G62" s="36"/>
      <c r="H62" s="36"/>
    </row>
    <row r="63" spans="1:8" x14ac:dyDescent="0.3">
      <c r="A63" s="7" t="s">
        <v>93</v>
      </c>
      <c r="B63" s="7" t="s">
        <v>94</v>
      </c>
      <c r="C63" s="8" t="s">
        <v>21</v>
      </c>
      <c r="D63" s="9">
        <v>6</v>
      </c>
      <c r="E63" s="8" t="s">
        <v>14</v>
      </c>
      <c r="F63" s="10"/>
      <c r="G63" s="11">
        <f>D63*F63</f>
        <v>0</v>
      </c>
      <c r="H63" s="7"/>
    </row>
    <row r="64" spans="1:8" x14ac:dyDescent="0.3">
      <c r="A64" s="12" t="s">
        <v>95</v>
      </c>
      <c r="B64" s="12" t="s">
        <v>96</v>
      </c>
      <c r="C64" s="13" t="s">
        <v>21</v>
      </c>
      <c r="D64" s="14">
        <v>4</v>
      </c>
      <c r="E64" s="13" t="s">
        <v>14</v>
      </c>
      <c r="F64" s="10"/>
      <c r="G64" s="15">
        <f>D64*F64</f>
        <v>0</v>
      </c>
      <c r="H64" s="12"/>
    </row>
    <row r="65" spans="1:8" x14ac:dyDescent="0.3">
      <c r="A65" s="7" t="s">
        <v>97</v>
      </c>
      <c r="B65" s="7" t="s">
        <v>98</v>
      </c>
      <c r="C65" s="8" t="s">
        <v>21</v>
      </c>
      <c r="D65" s="9">
        <v>2</v>
      </c>
      <c r="E65" s="8" t="s">
        <v>14</v>
      </c>
      <c r="F65" s="10"/>
      <c r="G65" s="11">
        <f>D65*F65</f>
        <v>0</v>
      </c>
      <c r="H65" s="7"/>
    </row>
    <row r="66" spans="1:8" x14ac:dyDescent="0.3">
      <c r="A66" s="12" t="s">
        <v>99</v>
      </c>
      <c r="B66" s="12" t="s">
        <v>142</v>
      </c>
      <c r="C66" s="13" t="s">
        <v>21</v>
      </c>
      <c r="D66" s="14">
        <v>3</v>
      </c>
      <c r="E66" s="13" t="s">
        <v>14</v>
      </c>
      <c r="F66" s="10"/>
      <c r="G66" s="15">
        <f>D66*F66</f>
        <v>0</v>
      </c>
      <c r="H66" s="12"/>
    </row>
    <row r="67" spans="1:8" x14ac:dyDescent="0.3">
      <c r="A67" s="7" t="s">
        <v>101</v>
      </c>
      <c r="B67" s="7" t="s">
        <v>102</v>
      </c>
      <c r="C67" s="8" t="s">
        <v>103</v>
      </c>
      <c r="D67" s="9">
        <v>1</v>
      </c>
      <c r="E67" s="8" t="s">
        <v>14</v>
      </c>
      <c r="F67" s="10"/>
      <c r="G67" s="11">
        <f>D67*F67</f>
        <v>0</v>
      </c>
      <c r="H67" s="7"/>
    </row>
    <row r="68" spans="1:8" ht="15.9" customHeight="1" x14ac:dyDescent="0.3">
      <c r="A68" s="27" t="s">
        <v>104</v>
      </c>
      <c r="B68" s="27" t="s">
        <v>105</v>
      </c>
      <c r="C68" s="28" t="s">
        <v>21</v>
      </c>
      <c r="D68" s="29">
        <v>8</v>
      </c>
      <c r="E68" s="28" t="s">
        <v>14</v>
      </c>
      <c r="F68" s="10"/>
      <c r="G68" s="30">
        <f t="shared" ref="G68:G75" si="4">D68*F68</f>
        <v>0</v>
      </c>
      <c r="H68" s="27"/>
    </row>
    <row r="69" spans="1:8" x14ac:dyDescent="0.3">
      <c r="A69" s="7" t="s">
        <v>106</v>
      </c>
      <c r="B69" s="7" t="s">
        <v>107</v>
      </c>
      <c r="C69" s="8" t="s">
        <v>21</v>
      </c>
      <c r="D69" s="9">
        <v>20</v>
      </c>
      <c r="E69" s="8" t="s">
        <v>14</v>
      </c>
      <c r="F69" s="10"/>
      <c r="G69" s="11">
        <f t="shared" si="4"/>
        <v>0</v>
      </c>
      <c r="H69" s="7"/>
    </row>
    <row r="70" spans="1:8" x14ac:dyDescent="0.3">
      <c r="A70" s="27" t="s">
        <v>108</v>
      </c>
      <c r="B70" s="27" t="s">
        <v>109</v>
      </c>
      <c r="C70" s="28" t="s">
        <v>21</v>
      </c>
      <c r="D70" s="29">
        <v>12</v>
      </c>
      <c r="E70" s="28" t="s">
        <v>14</v>
      </c>
      <c r="F70" s="10"/>
      <c r="G70" s="30">
        <f t="shared" si="4"/>
        <v>0</v>
      </c>
      <c r="H70" s="27"/>
    </row>
    <row r="71" spans="1:8" x14ac:dyDescent="0.3">
      <c r="A71" s="7" t="s">
        <v>110</v>
      </c>
      <c r="B71" s="7" t="s">
        <v>111</v>
      </c>
      <c r="C71" s="8" t="s">
        <v>21</v>
      </c>
      <c r="D71" s="9">
        <v>500</v>
      </c>
      <c r="E71" s="8" t="s">
        <v>14</v>
      </c>
      <c r="F71" s="10"/>
      <c r="G71" s="11">
        <f t="shared" si="4"/>
        <v>0</v>
      </c>
      <c r="H71" s="7"/>
    </row>
    <row r="72" spans="1:8" x14ac:dyDescent="0.3">
      <c r="A72" s="27" t="s">
        <v>112</v>
      </c>
      <c r="B72" s="27" t="s">
        <v>113</v>
      </c>
      <c r="C72" s="28" t="s">
        <v>84</v>
      </c>
      <c r="D72" s="29">
        <v>12</v>
      </c>
      <c r="E72" s="28" t="s">
        <v>14</v>
      </c>
      <c r="F72" s="10"/>
      <c r="G72" s="30">
        <f t="shared" si="4"/>
        <v>0</v>
      </c>
      <c r="H72" s="27"/>
    </row>
    <row r="73" spans="1:8" x14ac:dyDescent="0.3">
      <c r="A73" s="7" t="s">
        <v>114</v>
      </c>
      <c r="B73" s="7" t="s">
        <v>115</v>
      </c>
      <c r="C73" s="8" t="s">
        <v>46</v>
      </c>
      <c r="D73" s="9">
        <v>10</v>
      </c>
      <c r="E73" s="8" t="s">
        <v>14</v>
      </c>
      <c r="F73" s="10"/>
      <c r="G73" s="11">
        <f t="shared" si="4"/>
        <v>0</v>
      </c>
      <c r="H73" s="7"/>
    </row>
    <row r="74" spans="1:8" x14ac:dyDescent="0.3">
      <c r="A74" s="27" t="s">
        <v>116</v>
      </c>
      <c r="B74" s="27" t="s">
        <v>117</v>
      </c>
      <c r="C74" s="28" t="s">
        <v>118</v>
      </c>
      <c r="D74" s="29">
        <v>10</v>
      </c>
      <c r="E74" s="28" t="s">
        <v>14</v>
      </c>
      <c r="F74" s="10"/>
      <c r="G74" s="30">
        <f t="shared" si="4"/>
        <v>0</v>
      </c>
      <c r="H74" s="27"/>
    </row>
    <row r="75" spans="1:8" x14ac:dyDescent="0.3">
      <c r="A75" s="7" t="s">
        <v>119</v>
      </c>
      <c r="B75" s="7" t="s">
        <v>120</v>
      </c>
      <c r="C75" s="8" t="s">
        <v>21</v>
      </c>
      <c r="D75" s="9">
        <v>50</v>
      </c>
      <c r="E75" s="8" t="s">
        <v>14</v>
      </c>
      <c r="F75" s="10"/>
      <c r="G75" s="11">
        <f t="shared" si="4"/>
        <v>0</v>
      </c>
      <c r="H75" s="7"/>
    </row>
    <row r="76" spans="1:8" x14ac:dyDescent="0.3">
      <c r="A76" s="5" t="s">
        <v>29</v>
      </c>
      <c r="B76" s="5"/>
      <c r="C76" s="5"/>
      <c r="D76" s="5"/>
      <c r="E76" s="5"/>
      <c r="F76" s="5"/>
      <c r="G76" s="6">
        <f>SUMIF(G63:G75,"&lt;&gt;N/A*",G63:G75)</f>
        <v>0</v>
      </c>
      <c r="H76" s="5"/>
    </row>
    <row r="78" spans="1:8" ht="66" x14ac:dyDescent="0.3">
      <c r="A78" s="16" t="s">
        <v>121</v>
      </c>
      <c r="B78" s="16"/>
      <c r="C78" s="16"/>
      <c r="D78" s="16"/>
      <c r="E78" s="16"/>
      <c r="F78" s="16"/>
      <c r="G78" s="17">
        <f>G17+G28+G38+G53+G61+G76</f>
        <v>0</v>
      </c>
      <c r="H78" s="16" t="s">
        <v>122</v>
      </c>
    </row>
  </sheetData>
  <mergeCells count="8">
    <mergeCell ref="A1:H1"/>
    <mergeCell ref="A18:H18"/>
    <mergeCell ref="A4:H4"/>
    <mergeCell ref="A62:H62"/>
    <mergeCell ref="A39:H39"/>
    <mergeCell ref="A29:H29"/>
    <mergeCell ref="A2:H2"/>
    <mergeCell ref="A54:H54"/>
  </mergeCells>
  <pageMargins left="0.25" right="0.25" top="0.75" bottom="0.75" header="0.3" footer="0.3"/>
  <pageSetup paperSize="9" scale="5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78"/>
  <sheetViews>
    <sheetView workbookViewId="0">
      <pane ySplit="4" topLeftCell="A63" activePane="bottomLeft" state="frozen"/>
      <selection pane="bottomLeft" sqref="A1:H78"/>
    </sheetView>
  </sheetViews>
  <sheetFormatPr defaultRowHeight="14.4" x14ac:dyDescent="0.3"/>
  <cols>
    <col min="1" max="1" width="28" customWidth="1"/>
    <col min="2" max="2" width="50" customWidth="1"/>
    <col min="3" max="3" width="10" customWidth="1"/>
    <col min="4" max="5" width="12" customWidth="1"/>
    <col min="6" max="6" width="16" customWidth="1"/>
    <col min="7" max="7" width="20" customWidth="1"/>
    <col min="8" max="8" width="12.33203125" bestFit="1" customWidth="1"/>
  </cols>
  <sheetData>
    <row r="1" spans="1:8" ht="20.100000000000001" customHeight="1" x14ac:dyDescent="0.3">
      <c r="A1" s="40" t="s">
        <v>143</v>
      </c>
      <c r="B1" s="36"/>
      <c r="C1" s="36"/>
      <c r="D1" s="36"/>
      <c r="E1" s="36"/>
      <c r="F1" s="36"/>
      <c r="G1" s="36"/>
      <c r="H1" s="36"/>
    </row>
    <row r="2" spans="1:8" ht="20.100000000000001" customHeight="1" x14ac:dyDescent="0.3">
      <c r="A2" s="39" t="s">
        <v>1</v>
      </c>
      <c r="B2" s="36"/>
      <c r="C2" s="36"/>
      <c r="D2" s="36"/>
      <c r="E2" s="36"/>
      <c r="F2" s="36"/>
      <c r="G2" s="36"/>
      <c r="H2" s="36"/>
    </row>
    <row r="3" spans="1:8" ht="30" customHeight="1" x14ac:dyDescent="0.3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 ht="15.9" customHeight="1" x14ac:dyDescent="0.3">
      <c r="A4" s="38" t="s">
        <v>10</v>
      </c>
      <c r="B4" s="36"/>
      <c r="C4" s="36"/>
      <c r="D4" s="36"/>
      <c r="E4" s="36"/>
      <c r="F4" s="36"/>
      <c r="G4" s="36"/>
      <c r="H4" s="36"/>
    </row>
    <row r="5" spans="1:8" x14ac:dyDescent="0.3">
      <c r="A5" s="2" t="s">
        <v>11</v>
      </c>
      <c r="B5" s="2" t="s">
        <v>12</v>
      </c>
      <c r="C5" s="3" t="s">
        <v>13</v>
      </c>
      <c r="D5" s="4">
        <v>50</v>
      </c>
      <c r="E5" s="3" t="s">
        <v>14</v>
      </c>
      <c r="F5" s="3"/>
      <c r="G5" s="3" t="s">
        <v>15</v>
      </c>
      <c r="H5" s="2"/>
    </row>
    <row r="6" spans="1:8" x14ac:dyDescent="0.3">
      <c r="A6" s="2" t="s">
        <v>11</v>
      </c>
      <c r="B6" s="2" t="s">
        <v>16</v>
      </c>
      <c r="C6" s="3" t="s">
        <v>13</v>
      </c>
      <c r="D6" s="4">
        <v>50</v>
      </c>
      <c r="E6" s="3" t="s">
        <v>14</v>
      </c>
      <c r="F6" s="3"/>
      <c r="G6" s="3" t="s">
        <v>15</v>
      </c>
      <c r="H6" s="2"/>
    </row>
    <row r="7" spans="1:8" x14ac:dyDescent="0.3">
      <c r="A7" s="2" t="s">
        <v>11</v>
      </c>
      <c r="B7" s="2" t="s">
        <v>17</v>
      </c>
      <c r="C7" s="3" t="s">
        <v>13</v>
      </c>
      <c r="D7" s="4">
        <v>25</v>
      </c>
      <c r="E7" s="3" t="s">
        <v>14</v>
      </c>
      <c r="F7" s="3"/>
      <c r="G7" s="3" t="s">
        <v>15</v>
      </c>
      <c r="H7" s="2"/>
    </row>
    <row r="8" spans="1:8" x14ac:dyDescent="0.3">
      <c r="A8" s="2" t="s">
        <v>11</v>
      </c>
      <c r="B8" s="2" t="s">
        <v>18</v>
      </c>
      <c r="C8" s="3" t="s">
        <v>13</v>
      </c>
      <c r="D8" s="4">
        <v>25</v>
      </c>
      <c r="E8" s="3" t="s">
        <v>14</v>
      </c>
      <c r="F8" s="3"/>
      <c r="G8" s="3" t="s">
        <v>15</v>
      </c>
      <c r="H8" s="2"/>
    </row>
    <row r="9" spans="1:8" x14ac:dyDescent="0.3">
      <c r="A9" s="2" t="s">
        <v>19</v>
      </c>
      <c r="B9" s="2" t="s">
        <v>20</v>
      </c>
      <c r="C9" s="3" t="s">
        <v>21</v>
      </c>
      <c r="D9" s="4">
        <v>10</v>
      </c>
      <c r="E9" s="3" t="s">
        <v>14</v>
      </c>
      <c r="F9" s="3"/>
      <c r="G9" s="3" t="s">
        <v>15</v>
      </c>
      <c r="H9" s="2"/>
    </row>
    <row r="10" spans="1:8" x14ac:dyDescent="0.3">
      <c r="A10" s="2" t="s">
        <v>19</v>
      </c>
      <c r="B10" s="2" t="s">
        <v>22</v>
      </c>
      <c r="C10" s="3" t="s">
        <v>21</v>
      </c>
      <c r="D10" s="4">
        <v>10</v>
      </c>
      <c r="E10" s="3" t="s">
        <v>14</v>
      </c>
      <c r="F10" s="3"/>
      <c r="G10" s="3" t="s">
        <v>15</v>
      </c>
      <c r="H10" s="2"/>
    </row>
    <row r="11" spans="1:8" x14ac:dyDescent="0.3">
      <c r="A11" s="2" t="s">
        <v>19</v>
      </c>
      <c r="B11" s="2" t="s">
        <v>23</v>
      </c>
      <c r="C11" s="3" t="s">
        <v>21</v>
      </c>
      <c r="D11" s="4">
        <v>15</v>
      </c>
      <c r="E11" s="3" t="s">
        <v>14</v>
      </c>
      <c r="F11" s="3"/>
      <c r="G11" s="3" t="s">
        <v>15</v>
      </c>
      <c r="H11" s="2"/>
    </row>
    <row r="12" spans="1:8" x14ac:dyDescent="0.3">
      <c r="A12" s="2" t="s">
        <v>19</v>
      </c>
      <c r="B12" s="2" t="s">
        <v>24</v>
      </c>
      <c r="C12" s="3" t="s">
        <v>21</v>
      </c>
      <c r="D12" s="4">
        <v>15</v>
      </c>
      <c r="E12" s="3" t="s">
        <v>14</v>
      </c>
      <c r="F12" s="3"/>
      <c r="G12" s="3" t="s">
        <v>15</v>
      </c>
      <c r="H12" s="2"/>
    </row>
    <row r="13" spans="1:8" x14ac:dyDescent="0.3">
      <c r="A13" s="2" t="s">
        <v>19</v>
      </c>
      <c r="B13" s="2" t="s">
        <v>25</v>
      </c>
      <c r="C13" s="3" t="s">
        <v>21</v>
      </c>
      <c r="D13" s="4">
        <v>10</v>
      </c>
      <c r="E13" s="3" t="s">
        <v>14</v>
      </c>
      <c r="F13" s="3"/>
      <c r="G13" s="3" t="s">
        <v>15</v>
      </c>
      <c r="H13" s="2"/>
    </row>
    <row r="14" spans="1:8" x14ac:dyDescent="0.3">
      <c r="A14" s="2" t="s">
        <v>19</v>
      </c>
      <c r="B14" s="2" t="s">
        <v>26</v>
      </c>
      <c r="C14" s="3" t="s">
        <v>21</v>
      </c>
      <c r="D14" s="4">
        <v>10</v>
      </c>
      <c r="E14" s="3" t="s">
        <v>14</v>
      </c>
      <c r="F14" s="3"/>
      <c r="G14" s="3" t="s">
        <v>15</v>
      </c>
      <c r="H14" s="2"/>
    </row>
    <row r="15" spans="1:8" x14ac:dyDescent="0.3">
      <c r="A15" s="2" t="s">
        <v>19</v>
      </c>
      <c r="B15" s="2" t="s">
        <v>27</v>
      </c>
      <c r="C15" s="3" t="s">
        <v>21</v>
      </c>
      <c r="D15" s="4">
        <v>8</v>
      </c>
      <c r="E15" s="3" t="s">
        <v>14</v>
      </c>
      <c r="F15" s="3"/>
      <c r="G15" s="3" t="s">
        <v>15</v>
      </c>
      <c r="H15" s="2"/>
    </row>
    <row r="16" spans="1:8" x14ac:dyDescent="0.3">
      <c r="A16" s="2" t="s">
        <v>19</v>
      </c>
      <c r="B16" s="2" t="s">
        <v>28</v>
      </c>
      <c r="C16" s="3" t="s">
        <v>21</v>
      </c>
      <c r="D16" s="4">
        <v>8</v>
      </c>
      <c r="E16" s="3" t="s">
        <v>14</v>
      </c>
      <c r="F16" s="3"/>
      <c r="G16" s="3" t="s">
        <v>15</v>
      </c>
      <c r="H16" s="2"/>
    </row>
    <row r="17" spans="1:8" ht="15.9" customHeight="1" x14ac:dyDescent="0.3">
      <c r="A17" s="5" t="s">
        <v>29</v>
      </c>
      <c r="B17" s="5"/>
      <c r="C17" s="5"/>
      <c r="D17" s="5"/>
      <c r="E17" s="5"/>
      <c r="F17" s="5"/>
      <c r="G17" s="6">
        <f>SUMIF(G5:G16,"&lt;&gt;N/A*",G5:G16)</f>
        <v>0</v>
      </c>
      <c r="H17" s="5"/>
    </row>
    <row r="18" spans="1:8" ht="15.9" customHeight="1" x14ac:dyDescent="0.3">
      <c r="A18" s="38" t="s">
        <v>30</v>
      </c>
      <c r="B18" s="36"/>
      <c r="C18" s="36"/>
      <c r="D18" s="36"/>
      <c r="E18" s="36"/>
      <c r="F18" s="36"/>
      <c r="G18" s="36"/>
      <c r="H18" s="36"/>
    </row>
    <row r="19" spans="1:8" x14ac:dyDescent="0.3">
      <c r="A19" s="7" t="s">
        <v>31</v>
      </c>
      <c r="B19" s="7" t="s">
        <v>32</v>
      </c>
      <c r="C19" s="8" t="s">
        <v>21</v>
      </c>
      <c r="D19" s="9">
        <v>5</v>
      </c>
      <c r="E19" s="8" t="s">
        <v>14</v>
      </c>
      <c r="F19" s="10"/>
      <c r="G19" s="11">
        <f t="shared" ref="G19:G27" si="0">D19*F19</f>
        <v>0</v>
      </c>
      <c r="H19" s="7"/>
    </row>
    <row r="20" spans="1:8" x14ac:dyDescent="0.3">
      <c r="A20" s="12" t="s">
        <v>31</v>
      </c>
      <c r="B20" s="12" t="s">
        <v>33</v>
      </c>
      <c r="C20" s="13" t="s">
        <v>21</v>
      </c>
      <c r="D20" s="14">
        <v>5</v>
      </c>
      <c r="E20" s="13" t="s">
        <v>14</v>
      </c>
      <c r="F20" s="10"/>
      <c r="G20" s="15">
        <f t="shared" si="0"/>
        <v>0</v>
      </c>
      <c r="H20" s="12"/>
    </row>
    <row r="21" spans="1:8" x14ac:dyDescent="0.3">
      <c r="A21" s="7" t="s">
        <v>31</v>
      </c>
      <c r="B21" s="7" t="s">
        <v>34</v>
      </c>
      <c r="C21" s="8" t="s">
        <v>21</v>
      </c>
      <c r="D21" s="9">
        <v>6</v>
      </c>
      <c r="E21" s="8" t="s">
        <v>14</v>
      </c>
      <c r="F21" s="10"/>
      <c r="G21" s="11">
        <f t="shared" si="0"/>
        <v>0</v>
      </c>
      <c r="H21" s="7"/>
    </row>
    <row r="22" spans="1:8" x14ac:dyDescent="0.3">
      <c r="A22" s="12" t="s">
        <v>31</v>
      </c>
      <c r="B22" s="12" t="s">
        <v>35</v>
      </c>
      <c r="C22" s="13" t="s">
        <v>21</v>
      </c>
      <c r="D22" s="14">
        <v>5</v>
      </c>
      <c r="E22" s="13" t="s">
        <v>14</v>
      </c>
      <c r="F22" s="10"/>
      <c r="G22" s="15">
        <f t="shared" si="0"/>
        <v>0</v>
      </c>
      <c r="H22" s="12"/>
    </row>
    <row r="23" spans="1:8" x14ac:dyDescent="0.3">
      <c r="A23" s="7" t="s">
        <v>31</v>
      </c>
      <c r="B23" s="7" t="s">
        <v>36</v>
      </c>
      <c r="C23" s="8" t="s">
        <v>21</v>
      </c>
      <c r="D23" s="9">
        <v>4</v>
      </c>
      <c r="E23" s="8" t="s">
        <v>14</v>
      </c>
      <c r="F23" s="10"/>
      <c r="G23" s="11">
        <f t="shared" si="0"/>
        <v>0</v>
      </c>
      <c r="H23" s="7"/>
    </row>
    <row r="24" spans="1:8" x14ac:dyDescent="0.3">
      <c r="A24" s="12" t="s">
        <v>37</v>
      </c>
      <c r="B24" s="12" t="s">
        <v>38</v>
      </c>
      <c r="C24" s="13" t="s">
        <v>21</v>
      </c>
      <c r="D24" s="14">
        <v>4</v>
      </c>
      <c r="E24" s="13" t="s">
        <v>14</v>
      </c>
      <c r="F24" s="10"/>
      <c r="G24" s="15">
        <f t="shared" si="0"/>
        <v>0</v>
      </c>
      <c r="H24" s="12"/>
    </row>
    <row r="25" spans="1:8" x14ac:dyDescent="0.3">
      <c r="A25" s="7" t="s">
        <v>37</v>
      </c>
      <c r="B25" s="7" t="s">
        <v>39</v>
      </c>
      <c r="C25" s="8" t="s">
        <v>21</v>
      </c>
      <c r="D25" s="9">
        <v>4</v>
      </c>
      <c r="E25" s="8" t="s">
        <v>14</v>
      </c>
      <c r="F25" s="10"/>
      <c r="G25" s="11">
        <f t="shared" si="0"/>
        <v>0</v>
      </c>
      <c r="H25" s="7"/>
    </row>
    <row r="26" spans="1:8" x14ac:dyDescent="0.3">
      <c r="A26" s="12" t="s">
        <v>37</v>
      </c>
      <c r="B26" s="12" t="s">
        <v>40</v>
      </c>
      <c r="C26" s="13" t="s">
        <v>21</v>
      </c>
      <c r="D26" s="14">
        <v>4</v>
      </c>
      <c r="E26" s="13" t="s">
        <v>14</v>
      </c>
      <c r="F26" s="10"/>
      <c r="G26" s="15">
        <f t="shared" si="0"/>
        <v>0</v>
      </c>
      <c r="H26" s="12"/>
    </row>
    <row r="27" spans="1:8" x14ac:dyDescent="0.3">
      <c r="A27" s="7" t="s">
        <v>41</v>
      </c>
      <c r="B27" s="7" t="s">
        <v>42</v>
      </c>
      <c r="C27" s="8" t="s">
        <v>21</v>
      </c>
      <c r="D27" s="9">
        <v>10</v>
      </c>
      <c r="E27" s="8" t="s">
        <v>14</v>
      </c>
      <c r="F27" s="10"/>
      <c r="G27" s="11">
        <f t="shared" si="0"/>
        <v>0</v>
      </c>
      <c r="H27" s="7"/>
    </row>
    <row r="28" spans="1:8" ht="15.9" customHeight="1" x14ac:dyDescent="0.3">
      <c r="A28" s="5" t="s">
        <v>29</v>
      </c>
      <c r="B28" s="5"/>
      <c r="C28" s="5"/>
      <c r="D28" s="5"/>
      <c r="E28" s="5"/>
      <c r="F28" s="5"/>
      <c r="G28" s="6">
        <f>SUMIF(G19:G27,"&lt;&gt;N/A*",G19:G27)</f>
        <v>0</v>
      </c>
      <c r="H28" s="5"/>
    </row>
    <row r="29" spans="1:8" ht="15.9" customHeight="1" x14ac:dyDescent="0.3">
      <c r="A29" s="38" t="s">
        <v>43</v>
      </c>
      <c r="B29" s="36"/>
      <c r="C29" s="36"/>
      <c r="D29" s="36"/>
      <c r="E29" s="36"/>
      <c r="F29" s="36"/>
      <c r="G29" s="36"/>
      <c r="H29" s="36"/>
    </row>
    <row r="30" spans="1:8" x14ac:dyDescent="0.3">
      <c r="A30" s="12" t="s">
        <v>44</v>
      </c>
      <c r="B30" s="12" t="s">
        <v>45</v>
      </c>
      <c r="C30" s="13" t="s">
        <v>46</v>
      </c>
      <c r="D30" s="14">
        <v>10</v>
      </c>
      <c r="E30" s="13" t="s">
        <v>14</v>
      </c>
      <c r="F30" s="10"/>
      <c r="G30" s="15">
        <f t="shared" ref="G30:G37" si="1">D30*F30</f>
        <v>0</v>
      </c>
      <c r="H30" s="12"/>
    </row>
    <row r="31" spans="1:8" x14ac:dyDescent="0.3">
      <c r="A31" s="7" t="s">
        <v>44</v>
      </c>
      <c r="B31" s="7" t="s">
        <v>47</v>
      </c>
      <c r="C31" s="8" t="s">
        <v>46</v>
      </c>
      <c r="D31" s="9">
        <v>10</v>
      </c>
      <c r="E31" s="8" t="s">
        <v>14</v>
      </c>
      <c r="F31" s="10"/>
      <c r="G31" s="11">
        <f t="shared" si="1"/>
        <v>0</v>
      </c>
      <c r="H31" s="7"/>
    </row>
    <row r="32" spans="1:8" x14ac:dyDescent="0.3">
      <c r="A32" s="12" t="s">
        <v>48</v>
      </c>
      <c r="B32" s="12" t="s">
        <v>49</v>
      </c>
      <c r="C32" s="13" t="s">
        <v>46</v>
      </c>
      <c r="D32" s="14">
        <v>10</v>
      </c>
      <c r="E32" s="13" t="s">
        <v>14</v>
      </c>
      <c r="F32" s="10"/>
      <c r="G32" s="15">
        <f t="shared" si="1"/>
        <v>0</v>
      </c>
      <c r="H32" s="12"/>
    </row>
    <row r="33" spans="1:8" x14ac:dyDescent="0.3">
      <c r="A33" s="7" t="s">
        <v>48</v>
      </c>
      <c r="B33" s="7" t="s">
        <v>50</v>
      </c>
      <c r="C33" s="8" t="s">
        <v>46</v>
      </c>
      <c r="D33" s="9">
        <v>10</v>
      </c>
      <c r="E33" s="8" t="s">
        <v>14</v>
      </c>
      <c r="F33" s="10"/>
      <c r="G33" s="11">
        <f t="shared" si="1"/>
        <v>0</v>
      </c>
      <c r="H33" s="7"/>
    </row>
    <row r="34" spans="1:8" x14ac:dyDescent="0.3">
      <c r="A34" s="12" t="s">
        <v>51</v>
      </c>
      <c r="B34" s="12" t="s">
        <v>52</v>
      </c>
      <c r="C34" s="13" t="s">
        <v>46</v>
      </c>
      <c r="D34" s="14">
        <v>10</v>
      </c>
      <c r="E34" s="13" t="s">
        <v>14</v>
      </c>
      <c r="F34" s="10"/>
      <c r="G34" s="15">
        <f t="shared" si="1"/>
        <v>0</v>
      </c>
      <c r="H34" s="12"/>
    </row>
    <row r="35" spans="1:8" x14ac:dyDescent="0.3">
      <c r="A35" s="7" t="s">
        <v>51</v>
      </c>
      <c r="B35" s="7" t="s">
        <v>53</v>
      </c>
      <c r="C35" s="8" t="s">
        <v>46</v>
      </c>
      <c r="D35" s="9">
        <v>10</v>
      </c>
      <c r="E35" s="8" t="s">
        <v>14</v>
      </c>
      <c r="F35" s="10"/>
      <c r="G35" s="11">
        <f t="shared" si="1"/>
        <v>0</v>
      </c>
      <c r="H35" s="7"/>
    </row>
    <row r="36" spans="1:8" x14ac:dyDescent="0.3">
      <c r="A36" s="12" t="s">
        <v>54</v>
      </c>
      <c r="B36" s="12" t="s">
        <v>55</v>
      </c>
      <c r="C36" s="13" t="s">
        <v>46</v>
      </c>
      <c r="D36" s="14">
        <v>10</v>
      </c>
      <c r="E36" s="13" t="s">
        <v>14</v>
      </c>
      <c r="F36" s="10"/>
      <c r="G36" s="15">
        <f t="shared" si="1"/>
        <v>0</v>
      </c>
      <c r="H36" s="12"/>
    </row>
    <row r="37" spans="1:8" x14ac:dyDescent="0.3">
      <c r="A37" s="7" t="s">
        <v>54</v>
      </c>
      <c r="B37" s="7" t="s">
        <v>56</v>
      </c>
      <c r="C37" s="8" t="s">
        <v>46</v>
      </c>
      <c r="D37" s="9">
        <v>10</v>
      </c>
      <c r="E37" s="8" t="s">
        <v>14</v>
      </c>
      <c r="F37" s="10"/>
      <c r="G37" s="11">
        <f t="shared" si="1"/>
        <v>0</v>
      </c>
      <c r="H37" s="7"/>
    </row>
    <row r="38" spans="1:8" ht="15.9" customHeight="1" x14ac:dyDescent="0.3">
      <c r="A38" s="5" t="s">
        <v>29</v>
      </c>
      <c r="B38" s="5"/>
      <c r="C38" s="5"/>
      <c r="D38" s="5"/>
      <c r="E38" s="5"/>
      <c r="F38" s="5"/>
      <c r="G38" s="6">
        <f>SUMIF(G30:G37,"&lt;&gt;N/A*",G30:G37)</f>
        <v>0</v>
      </c>
      <c r="H38" s="5"/>
    </row>
    <row r="39" spans="1:8" ht="15.9" customHeight="1" x14ac:dyDescent="0.3">
      <c r="A39" s="38" t="s">
        <v>57</v>
      </c>
      <c r="B39" s="36"/>
      <c r="C39" s="36"/>
      <c r="D39" s="36"/>
      <c r="E39" s="36"/>
      <c r="F39" s="36"/>
      <c r="G39" s="36"/>
      <c r="H39" s="36"/>
    </row>
    <row r="40" spans="1:8" ht="45.6" customHeight="1" x14ac:dyDescent="0.3">
      <c r="A40" s="12" t="s">
        <v>58</v>
      </c>
      <c r="B40" s="12" t="s">
        <v>59</v>
      </c>
      <c r="C40" s="13" t="s">
        <v>21</v>
      </c>
      <c r="D40" s="14">
        <v>2</v>
      </c>
      <c r="E40" s="13" t="s">
        <v>14</v>
      </c>
      <c r="F40" s="10"/>
      <c r="G40" s="15">
        <f t="shared" ref="G40:G52" si="2">D40*F40</f>
        <v>0</v>
      </c>
      <c r="H40" s="12"/>
    </row>
    <row r="41" spans="1:8" x14ac:dyDescent="0.3">
      <c r="A41" s="7" t="s">
        <v>60</v>
      </c>
      <c r="B41" s="7" t="s">
        <v>61</v>
      </c>
      <c r="C41" s="8" t="s">
        <v>21</v>
      </c>
      <c r="D41" s="9">
        <v>1</v>
      </c>
      <c r="E41" s="8" t="s">
        <v>14</v>
      </c>
      <c r="F41" s="10"/>
      <c r="G41" s="11">
        <f t="shared" si="2"/>
        <v>0</v>
      </c>
      <c r="H41" s="7"/>
    </row>
    <row r="42" spans="1:8" x14ac:dyDescent="0.3">
      <c r="A42" s="12" t="s">
        <v>62</v>
      </c>
      <c r="B42" s="12" t="s">
        <v>63</v>
      </c>
      <c r="C42" s="13" t="s">
        <v>21</v>
      </c>
      <c r="D42" s="14">
        <v>6</v>
      </c>
      <c r="E42" s="13" t="s">
        <v>14</v>
      </c>
      <c r="F42" s="10"/>
      <c r="G42" s="15">
        <f t="shared" si="2"/>
        <v>0</v>
      </c>
      <c r="H42" s="12"/>
    </row>
    <row r="43" spans="1:8" ht="35.4" customHeight="1" x14ac:dyDescent="0.3">
      <c r="A43" s="7" t="s">
        <v>64</v>
      </c>
      <c r="B43" s="25" t="s">
        <v>65</v>
      </c>
      <c r="C43" s="8" t="s">
        <v>21</v>
      </c>
      <c r="D43" s="9">
        <v>8</v>
      </c>
      <c r="E43" s="8" t="s">
        <v>14</v>
      </c>
      <c r="F43" s="10"/>
      <c r="G43" s="11">
        <f t="shared" si="2"/>
        <v>0</v>
      </c>
      <c r="H43" s="7"/>
    </row>
    <row r="44" spans="1:8" x14ac:dyDescent="0.3">
      <c r="A44" s="12" t="s">
        <v>66</v>
      </c>
      <c r="B44" s="12" t="s">
        <v>67</v>
      </c>
      <c r="C44" s="13" t="s">
        <v>21</v>
      </c>
      <c r="D44" s="14">
        <v>8</v>
      </c>
      <c r="E44" s="13" t="s">
        <v>14</v>
      </c>
      <c r="F44" s="10"/>
      <c r="G44" s="15">
        <f t="shared" si="2"/>
        <v>0</v>
      </c>
      <c r="H44" s="12"/>
    </row>
    <row r="45" spans="1:8" x14ac:dyDescent="0.3">
      <c r="A45" s="7" t="s">
        <v>66</v>
      </c>
      <c r="B45" s="7" t="s">
        <v>68</v>
      </c>
      <c r="C45" s="8" t="s">
        <v>21</v>
      </c>
      <c r="D45" s="9">
        <v>8</v>
      </c>
      <c r="E45" s="8" t="s">
        <v>14</v>
      </c>
      <c r="F45" s="10"/>
      <c r="G45" s="11">
        <f t="shared" si="2"/>
        <v>0</v>
      </c>
      <c r="H45" s="7"/>
    </row>
    <row r="46" spans="1:8" x14ac:dyDescent="0.3">
      <c r="A46" s="12" t="s">
        <v>66</v>
      </c>
      <c r="B46" s="12" t="s">
        <v>69</v>
      </c>
      <c r="C46" s="13" t="s">
        <v>21</v>
      </c>
      <c r="D46" s="14">
        <v>8</v>
      </c>
      <c r="E46" s="13" t="s">
        <v>14</v>
      </c>
      <c r="F46" s="10"/>
      <c r="G46" s="15">
        <f t="shared" si="2"/>
        <v>0</v>
      </c>
      <c r="H46" s="12"/>
    </row>
    <row r="47" spans="1:8" x14ac:dyDescent="0.3">
      <c r="A47" s="7" t="s">
        <v>70</v>
      </c>
      <c r="B47" s="7" t="s">
        <v>71</v>
      </c>
      <c r="C47" s="8" t="s">
        <v>21</v>
      </c>
      <c r="D47" s="9">
        <v>8</v>
      </c>
      <c r="E47" s="8" t="s">
        <v>14</v>
      </c>
      <c r="F47" s="10"/>
      <c r="G47" s="11">
        <f t="shared" si="2"/>
        <v>0</v>
      </c>
      <c r="H47" s="7"/>
    </row>
    <row r="48" spans="1:8" x14ac:dyDescent="0.3">
      <c r="A48" s="12" t="s">
        <v>72</v>
      </c>
      <c r="B48" s="12" t="s">
        <v>73</v>
      </c>
      <c r="C48" s="13" t="s">
        <v>21</v>
      </c>
      <c r="D48" s="14">
        <v>8</v>
      </c>
      <c r="E48" s="13" t="s">
        <v>14</v>
      </c>
      <c r="F48" s="10"/>
      <c r="G48" s="15">
        <f t="shared" si="2"/>
        <v>0</v>
      </c>
      <c r="H48" s="12"/>
    </row>
    <row r="49" spans="1:8" x14ac:dyDescent="0.3">
      <c r="A49" s="7" t="s">
        <v>74</v>
      </c>
      <c r="B49" s="7" t="s">
        <v>74</v>
      </c>
      <c r="C49" s="8" t="s">
        <v>13</v>
      </c>
      <c r="D49" s="9">
        <v>8</v>
      </c>
      <c r="E49" s="8" t="s">
        <v>14</v>
      </c>
      <c r="F49" s="10"/>
      <c r="G49" s="11">
        <f t="shared" si="2"/>
        <v>0</v>
      </c>
      <c r="H49" s="7"/>
    </row>
    <row r="50" spans="1:8" x14ac:dyDescent="0.3">
      <c r="A50" s="12" t="s">
        <v>75</v>
      </c>
      <c r="B50" s="12" t="s">
        <v>76</v>
      </c>
      <c r="C50" s="13" t="s">
        <v>21</v>
      </c>
      <c r="D50" s="14">
        <v>6</v>
      </c>
      <c r="E50" s="13" t="s">
        <v>14</v>
      </c>
      <c r="F50" s="10"/>
      <c r="G50" s="15">
        <f t="shared" si="2"/>
        <v>0</v>
      </c>
      <c r="H50" s="12"/>
    </row>
    <row r="51" spans="1:8" x14ac:dyDescent="0.3">
      <c r="A51" s="7" t="s">
        <v>77</v>
      </c>
      <c r="B51" s="7" t="s">
        <v>78</v>
      </c>
      <c r="C51" s="8" t="s">
        <v>21</v>
      </c>
      <c r="D51" s="9">
        <v>12</v>
      </c>
      <c r="E51" s="8" t="s">
        <v>14</v>
      </c>
      <c r="F51" s="10"/>
      <c r="G51" s="11">
        <f t="shared" si="2"/>
        <v>0</v>
      </c>
      <c r="H51" s="7"/>
    </row>
    <row r="52" spans="1:8" x14ac:dyDescent="0.3">
      <c r="A52" s="12" t="s">
        <v>79</v>
      </c>
      <c r="B52" s="12" t="s">
        <v>80</v>
      </c>
      <c r="C52" s="13" t="s">
        <v>21</v>
      </c>
      <c r="D52" s="14">
        <v>2</v>
      </c>
      <c r="E52" s="13" t="s">
        <v>14</v>
      </c>
      <c r="F52" s="10"/>
      <c r="G52" s="15">
        <f t="shared" si="2"/>
        <v>0</v>
      </c>
      <c r="H52" s="12"/>
    </row>
    <row r="53" spans="1:8" ht="15.9" customHeight="1" x14ac:dyDescent="0.3">
      <c r="A53" s="5" t="s">
        <v>29</v>
      </c>
      <c r="B53" s="5"/>
      <c r="C53" s="5"/>
      <c r="D53" s="5"/>
      <c r="E53" s="5"/>
      <c r="F53" s="5"/>
      <c r="G53" s="6">
        <f>SUMIF(G40:G52,"&lt;&gt;N/A*",G40:G52)</f>
        <v>0</v>
      </c>
      <c r="H53" s="5"/>
    </row>
    <row r="54" spans="1:8" ht="15.9" customHeight="1" x14ac:dyDescent="0.3">
      <c r="A54" s="38" t="s">
        <v>81</v>
      </c>
      <c r="B54" s="36"/>
      <c r="C54" s="36"/>
      <c r="D54" s="36"/>
      <c r="E54" s="36"/>
      <c r="F54" s="36"/>
      <c r="G54" s="36"/>
      <c r="H54" s="36"/>
    </row>
    <row r="55" spans="1:8" x14ac:dyDescent="0.3">
      <c r="A55" s="7" t="s">
        <v>82</v>
      </c>
      <c r="B55" s="7" t="s">
        <v>83</v>
      </c>
      <c r="C55" s="8" t="s">
        <v>84</v>
      </c>
      <c r="D55" s="9">
        <v>2860</v>
      </c>
      <c r="E55" s="8" t="s">
        <v>14</v>
      </c>
      <c r="F55" s="10"/>
      <c r="G55" s="11">
        <f t="shared" ref="G55:G60" si="3">D55*F55</f>
        <v>0</v>
      </c>
      <c r="H55" s="7" t="s">
        <v>168</v>
      </c>
    </row>
    <row r="56" spans="1:8" x14ac:dyDescent="0.3">
      <c r="A56" s="12" t="s">
        <v>82</v>
      </c>
      <c r="B56" s="12" t="s">
        <v>85</v>
      </c>
      <c r="C56" s="13" t="s">
        <v>84</v>
      </c>
      <c r="D56" s="14">
        <v>2860</v>
      </c>
      <c r="E56" s="13" t="s">
        <v>14</v>
      </c>
      <c r="F56" s="10"/>
      <c r="G56" s="15">
        <f t="shared" si="3"/>
        <v>0</v>
      </c>
      <c r="H56" s="12" t="s">
        <v>168</v>
      </c>
    </row>
    <row r="57" spans="1:8" x14ac:dyDescent="0.3">
      <c r="A57" s="7" t="s">
        <v>86</v>
      </c>
      <c r="B57" s="7" t="s">
        <v>87</v>
      </c>
      <c r="C57" s="8" t="s">
        <v>84</v>
      </c>
      <c r="D57" s="9">
        <v>2860</v>
      </c>
      <c r="E57" s="8" t="s">
        <v>14</v>
      </c>
      <c r="F57" s="10"/>
      <c r="G57" s="11">
        <f t="shared" si="3"/>
        <v>0</v>
      </c>
      <c r="H57" s="7" t="s">
        <v>168</v>
      </c>
    </row>
    <row r="58" spans="1:8" x14ac:dyDescent="0.3">
      <c r="A58" s="12" t="s">
        <v>86</v>
      </c>
      <c r="B58" s="12" t="s">
        <v>88</v>
      </c>
      <c r="C58" s="13" t="s">
        <v>84</v>
      </c>
      <c r="D58" s="14">
        <v>1430</v>
      </c>
      <c r="E58" s="13" t="s">
        <v>14</v>
      </c>
      <c r="F58" s="10"/>
      <c r="G58" s="15">
        <f t="shared" si="3"/>
        <v>0</v>
      </c>
      <c r="H58" s="12" t="s">
        <v>168</v>
      </c>
    </row>
    <row r="59" spans="1:8" x14ac:dyDescent="0.3">
      <c r="A59" s="7" t="s">
        <v>89</v>
      </c>
      <c r="B59" s="7" t="s">
        <v>90</v>
      </c>
      <c r="C59" s="8" t="s">
        <v>84</v>
      </c>
      <c r="D59" s="9">
        <v>34</v>
      </c>
      <c r="E59" s="8" t="s">
        <v>14</v>
      </c>
      <c r="F59" s="10"/>
      <c r="G59" s="11">
        <f t="shared" si="3"/>
        <v>0</v>
      </c>
      <c r="H59" s="7"/>
    </row>
    <row r="60" spans="1:8" x14ac:dyDescent="0.3">
      <c r="A60" s="12" t="s">
        <v>89</v>
      </c>
      <c r="B60" s="12" t="s">
        <v>91</v>
      </c>
      <c r="C60" s="13" t="s">
        <v>84</v>
      </c>
      <c r="D60" s="14">
        <v>34</v>
      </c>
      <c r="E60" s="13" t="s">
        <v>14</v>
      </c>
      <c r="F60" s="10"/>
      <c r="G60" s="15">
        <f t="shared" si="3"/>
        <v>0</v>
      </c>
      <c r="H60" s="12"/>
    </row>
    <row r="61" spans="1:8" ht="15.9" customHeight="1" x14ac:dyDescent="0.3">
      <c r="A61" s="5" t="s">
        <v>29</v>
      </c>
      <c r="B61" s="5"/>
      <c r="C61" s="5"/>
      <c r="D61" s="5"/>
      <c r="E61" s="5"/>
      <c r="F61" s="5"/>
      <c r="G61" s="6">
        <f>SUMIF(G55:G60,"&lt;&gt;N/A*",G55:G60)</f>
        <v>0</v>
      </c>
      <c r="H61" s="5"/>
    </row>
    <row r="62" spans="1:8" ht="15.9" customHeight="1" x14ac:dyDescent="0.3">
      <c r="A62" s="38" t="s">
        <v>92</v>
      </c>
      <c r="B62" s="36"/>
      <c r="C62" s="36"/>
      <c r="D62" s="36"/>
      <c r="E62" s="36"/>
      <c r="F62" s="36"/>
      <c r="G62" s="36"/>
      <c r="H62" s="36"/>
    </row>
    <row r="63" spans="1:8" x14ac:dyDescent="0.3">
      <c r="A63" s="7" t="s">
        <v>93</v>
      </c>
      <c r="B63" s="7" t="s">
        <v>94</v>
      </c>
      <c r="C63" s="8" t="s">
        <v>21</v>
      </c>
      <c r="D63" s="9">
        <v>6</v>
      </c>
      <c r="E63" s="8" t="s">
        <v>14</v>
      </c>
      <c r="F63" s="10"/>
      <c r="G63" s="11">
        <f>D63*F63</f>
        <v>0</v>
      </c>
      <c r="H63" s="7"/>
    </row>
    <row r="64" spans="1:8" x14ac:dyDescent="0.3">
      <c r="A64" s="12" t="s">
        <v>95</v>
      </c>
      <c r="B64" s="12" t="s">
        <v>96</v>
      </c>
      <c r="C64" s="13" t="s">
        <v>21</v>
      </c>
      <c r="D64" s="14">
        <v>4</v>
      </c>
      <c r="E64" s="13" t="s">
        <v>14</v>
      </c>
      <c r="F64" s="10"/>
      <c r="G64" s="15">
        <f>D64*F64</f>
        <v>0</v>
      </c>
      <c r="H64" s="12"/>
    </row>
    <row r="65" spans="1:8" x14ac:dyDescent="0.3">
      <c r="A65" s="7" t="s">
        <v>97</v>
      </c>
      <c r="B65" s="7" t="s">
        <v>98</v>
      </c>
      <c r="C65" s="8" t="s">
        <v>21</v>
      </c>
      <c r="D65" s="9">
        <v>2</v>
      </c>
      <c r="E65" s="8" t="s">
        <v>14</v>
      </c>
      <c r="F65" s="10"/>
      <c r="G65" s="11">
        <f>D65*F65</f>
        <v>0</v>
      </c>
      <c r="H65" s="7"/>
    </row>
    <row r="66" spans="1:8" x14ac:dyDescent="0.3">
      <c r="A66" s="12" t="s">
        <v>99</v>
      </c>
      <c r="B66" s="12" t="s">
        <v>142</v>
      </c>
      <c r="C66" s="13" t="s">
        <v>21</v>
      </c>
      <c r="D66" s="14">
        <v>3</v>
      </c>
      <c r="E66" s="13" t="s">
        <v>14</v>
      </c>
      <c r="F66" s="10"/>
      <c r="G66" s="15">
        <f>D66*F66</f>
        <v>0</v>
      </c>
      <c r="H66" s="12"/>
    </row>
    <row r="67" spans="1:8" x14ac:dyDescent="0.3">
      <c r="A67" s="7" t="s">
        <v>101</v>
      </c>
      <c r="B67" s="7" t="s">
        <v>102</v>
      </c>
      <c r="C67" s="8" t="s">
        <v>103</v>
      </c>
      <c r="D67" s="9">
        <v>1</v>
      </c>
      <c r="E67" s="8" t="s">
        <v>14</v>
      </c>
      <c r="F67" s="10"/>
      <c r="G67" s="11">
        <f>D67*F67</f>
        <v>0</v>
      </c>
      <c r="H67" s="7"/>
    </row>
    <row r="68" spans="1:8" ht="15.9" customHeight="1" x14ac:dyDescent="0.3">
      <c r="A68" s="27" t="s">
        <v>104</v>
      </c>
      <c r="B68" s="27" t="s">
        <v>105</v>
      </c>
      <c r="C68" s="28" t="s">
        <v>21</v>
      </c>
      <c r="D68" s="29">
        <v>8</v>
      </c>
      <c r="E68" s="13" t="s">
        <v>14</v>
      </c>
      <c r="F68" s="10"/>
      <c r="G68" s="30">
        <f t="shared" ref="G68:G75" si="4">D68*F68</f>
        <v>0</v>
      </c>
      <c r="H68" s="27"/>
    </row>
    <row r="69" spans="1:8" x14ac:dyDescent="0.3">
      <c r="A69" s="7" t="s">
        <v>106</v>
      </c>
      <c r="B69" s="7" t="s">
        <v>107</v>
      </c>
      <c r="C69" s="8" t="s">
        <v>21</v>
      </c>
      <c r="D69" s="9">
        <v>20</v>
      </c>
      <c r="E69" s="8" t="s">
        <v>14</v>
      </c>
      <c r="F69" s="10"/>
      <c r="G69" s="11">
        <f t="shared" si="4"/>
        <v>0</v>
      </c>
      <c r="H69" s="7"/>
    </row>
    <row r="70" spans="1:8" x14ac:dyDescent="0.3">
      <c r="A70" s="27" t="s">
        <v>108</v>
      </c>
      <c r="B70" s="27" t="s">
        <v>109</v>
      </c>
      <c r="C70" s="28" t="s">
        <v>21</v>
      </c>
      <c r="D70" s="29">
        <v>12</v>
      </c>
      <c r="E70" s="13" t="s">
        <v>14</v>
      </c>
      <c r="F70" s="10"/>
      <c r="G70" s="30">
        <f t="shared" si="4"/>
        <v>0</v>
      </c>
      <c r="H70" s="27"/>
    </row>
    <row r="71" spans="1:8" x14ac:dyDescent="0.3">
      <c r="A71" s="7" t="s">
        <v>110</v>
      </c>
      <c r="B71" s="7" t="s">
        <v>111</v>
      </c>
      <c r="C71" s="8" t="s">
        <v>21</v>
      </c>
      <c r="D71" s="9">
        <v>500</v>
      </c>
      <c r="E71" s="8" t="s">
        <v>14</v>
      </c>
      <c r="F71" s="10"/>
      <c r="G71" s="11">
        <f t="shared" si="4"/>
        <v>0</v>
      </c>
      <c r="H71" s="7"/>
    </row>
    <row r="72" spans="1:8" x14ac:dyDescent="0.3">
      <c r="A72" s="27" t="s">
        <v>112</v>
      </c>
      <c r="B72" s="27" t="s">
        <v>113</v>
      </c>
      <c r="C72" s="28" t="s">
        <v>84</v>
      </c>
      <c r="D72" s="29">
        <v>12</v>
      </c>
      <c r="E72" s="13" t="s">
        <v>14</v>
      </c>
      <c r="F72" s="10"/>
      <c r="G72" s="30">
        <f t="shared" si="4"/>
        <v>0</v>
      </c>
      <c r="H72" s="27"/>
    </row>
    <row r="73" spans="1:8" x14ac:dyDescent="0.3">
      <c r="A73" s="7" t="s">
        <v>114</v>
      </c>
      <c r="B73" s="7" t="s">
        <v>115</v>
      </c>
      <c r="C73" s="8" t="s">
        <v>46</v>
      </c>
      <c r="D73" s="9">
        <v>10</v>
      </c>
      <c r="E73" s="8" t="s">
        <v>14</v>
      </c>
      <c r="F73" s="10"/>
      <c r="G73" s="11">
        <f t="shared" si="4"/>
        <v>0</v>
      </c>
      <c r="H73" s="7"/>
    </row>
    <row r="74" spans="1:8" x14ac:dyDescent="0.3">
      <c r="A74" s="27" t="s">
        <v>116</v>
      </c>
      <c r="B74" s="27" t="s">
        <v>117</v>
      </c>
      <c r="C74" s="28" t="s">
        <v>118</v>
      </c>
      <c r="D74" s="29">
        <v>10</v>
      </c>
      <c r="E74" s="13" t="s">
        <v>14</v>
      </c>
      <c r="F74" s="10"/>
      <c r="G74" s="30">
        <f t="shared" si="4"/>
        <v>0</v>
      </c>
      <c r="H74" s="27"/>
    </row>
    <row r="75" spans="1:8" x14ac:dyDescent="0.3">
      <c r="A75" s="7" t="s">
        <v>119</v>
      </c>
      <c r="B75" s="7" t="s">
        <v>120</v>
      </c>
      <c r="C75" s="8" t="s">
        <v>21</v>
      </c>
      <c r="D75" s="9">
        <v>50</v>
      </c>
      <c r="E75" s="8" t="s">
        <v>14</v>
      </c>
      <c r="F75" s="10"/>
      <c r="G75" s="11">
        <f t="shared" si="4"/>
        <v>0</v>
      </c>
      <c r="H75" s="7"/>
    </row>
    <row r="76" spans="1:8" x14ac:dyDescent="0.3">
      <c r="A76" s="5" t="s">
        <v>29</v>
      </c>
      <c r="B76" s="5"/>
      <c r="C76" s="5"/>
      <c r="D76" s="5"/>
      <c r="E76" s="5"/>
      <c r="F76" s="5"/>
      <c r="G76" s="6">
        <f>SUMIF(G63:G75,"&lt;&gt;N/A*",G63:G75)</f>
        <v>0</v>
      </c>
      <c r="H76" s="5"/>
    </row>
    <row r="78" spans="1:8" ht="66" x14ac:dyDescent="0.3">
      <c r="A78" s="16" t="s">
        <v>121</v>
      </c>
      <c r="B78" s="16"/>
      <c r="C78" s="16"/>
      <c r="D78" s="16"/>
      <c r="E78" s="16"/>
      <c r="F78" s="16"/>
      <c r="G78" s="17">
        <f>G17+G28+G38+G53+G61+G68</f>
        <v>0</v>
      </c>
      <c r="H78" s="16" t="s">
        <v>122</v>
      </c>
    </row>
  </sheetData>
  <mergeCells count="8">
    <mergeCell ref="A1:H1"/>
    <mergeCell ref="A18:H18"/>
    <mergeCell ref="A4:H4"/>
    <mergeCell ref="A62:H62"/>
    <mergeCell ref="A39:H39"/>
    <mergeCell ref="A29:H29"/>
    <mergeCell ref="A2:H2"/>
    <mergeCell ref="A54:H54"/>
  </mergeCells>
  <pageMargins left="0.25" right="0.25" top="0.75" bottom="0.75" header="0.3" footer="0.3"/>
  <pageSetup paperSize="9" scale="5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78"/>
  <sheetViews>
    <sheetView workbookViewId="0">
      <pane ySplit="4" topLeftCell="A60" activePane="bottomLeft" state="frozen"/>
      <selection pane="bottomLeft" sqref="A1:H78"/>
    </sheetView>
  </sheetViews>
  <sheetFormatPr defaultRowHeight="14.4" x14ac:dyDescent="0.3"/>
  <cols>
    <col min="1" max="1" width="28" customWidth="1"/>
    <col min="2" max="2" width="50" customWidth="1"/>
    <col min="3" max="3" width="10" customWidth="1"/>
    <col min="4" max="5" width="12" customWidth="1"/>
    <col min="6" max="6" width="16" customWidth="1"/>
    <col min="7" max="7" width="20" customWidth="1"/>
    <col min="8" max="8" width="12.33203125" bestFit="1" customWidth="1"/>
  </cols>
  <sheetData>
    <row r="1" spans="1:8" ht="20.100000000000001" customHeight="1" x14ac:dyDescent="0.3">
      <c r="A1" s="40" t="s">
        <v>144</v>
      </c>
      <c r="B1" s="36"/>
      <c r="C1" s="36"/>
      <c r="D1" s="36"/>
      <c r="E1" s="36"/>
      <c r="F1" s="36"/>
      <c r="G1" s="36"/>
      <c r="H1" s="36"/>
    </row>
    <row r="2" spans="1:8" ht="20.100000000000001" customHeight="1" x14ac:dyDescent="0.3">
      <c r="A2" s="39" t="s">
        <v>145</v>
      </c>
      <c r="B2" s="36"/>
      <c r="C2" s="36"/>
      <c r="D2" s="36"/>
      <c r="E2" s="36"/>
      <c r="F2" s="36"/>
      <c r="G2" s="36"/>
      <c r="H2" s="36"/>
    </row>
    <row r="3" spans="1:8" ht="30" customHeight="1" x14ac:dyDescent="0.3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 ht="15.9" customHeight="1" x14ac:dyDescent="0.3">
      <c r="A4" s="38" t="s">
        <v>146</v>
      </c>
      <c r="B4" s="36"/>
      <c r="C4" s="36"/>
      <c r="D4" s="36"/>
      <c r="E4" s="36"/>
      <c r="F4" s="36"/>
      <c r="G4" s="36"/>
      <c r="H4" s="36"/>
    </row>
    <row r="5" spans="1:8" x14ac:dyDescent="0.3">
      <c r="A5" s="7" t="s">
        <v>11</v>
      </c>
      <c r="B5" s="7" t="s">
        <v>12</v>
      </c>
      <c r="C5" s="8" t="s">
        <v>13</v>
      </c>
      <c r="D5" s="9">
        <v>155</v>
      </c>
      <c r="E5" s="8" t="s">
        <v>14</v>
      </c>
      <c r="F5" s="10"/>
      <c r="G5" s="11">
        <f t="shared" ref="G5:G16" si="0">D5*F5</f>
        <v>0</v>
      </c>
      <c r="H5" s="7"/>
    </row>
    <row r="6" spans="1:8" x14ac:dyDescent="0.3">
      <c r="A6" s="12" t="s">
        <v>11</v>
      </c>
      <c r="B6" s="12" t="s">
        <v>16</v>
      </c>
      <c r="C6" s="13" t="s">
        <v>13</v>
      </c>
      <c r="D6" s="14">
        <v>155</v>
      </c>
      <c r="E6" s="13" t="s">
        <v>14</v>
      </c>
      <c r="F6" s="10"/>
      <c r="G6" s="15">
        <f t="shared" si="0"/>
        <v>0</v>
      </c>
      <c r="H6" s="12"/>
    </row>
    <row r="7" spans="1:8" x14ac:dyDescent="0.3">
      <c r="A7" s="7" t="s">
        <v>11</v>
      </c>
      <c r="B7" s="7" t="s">
        <v>17</v>
      </c>
      <c r="C7" s="8" t="s">
        <v>13</v>
      </c>
      <c r="D7" s="9">
        <v>120</v>
      </c>
      <c r="E7" s="8" t="s">
        <v>14</v>
      </c>
      <c r="F7" s="10"/>
      <c r="G7" s="11">
        <f t="shared" si="0"/>
        <v>0</v>
      </c>
      <c r="H7" s="7"/>
    </row>
    <row r="8" spans="1:8" x14ac:dyDescent="0.3">
      <c r="A8" s="12" t="s">
        <v>11</v>
      </c>
      <c r="B8" s="12" t="s">
        <v>18</v>
      </c>
      <c r="C8" s="13" t="s">
        <v>13</v>
      </c>
      <c r="D8" s="14">
        <v>120</v>
      </c>
      <c r="E8" s="13" t="s">
        <v>14</v>
      </c>
      <c r="F8" s="10"/>
      <c r="G8" s="15">
        <f t="shared" si="0"/>
        <v>0</v>
      </c>
      <c r="H8" s="12"/>
    </row>
    <row r="9" spans="1:8" x14ac:dyDescent="0.3">
      <c r="A9" s="7" t="s">
        <v>19</v>
      </c>
      <c r="B9" s="7" t="s">
        <v>20</v>
      </c>
      <c r="C9" s="8" t="s">
        <v>21</v>
      </c>
      <c r="D9" s="9">
        <v>34</v>
      </c>
      <c r="E9" s="8" t="s">
        <v>14</v>
      </c>
      <c r="F9" s="10"/>
      <c r="G9" s="11">
        <f t="shared" si="0"/>
        <v>0</v>
      </c>
      <c r="H9" s="7"/>
    </row>
    <row r="10" spans="1:8" x14ac:dyDescent="0.3">
      <c r="A10" s="12" t="s">
        <v>19</v>
      </c>
      <c r="B10" s="12" t="s">
        <v>22</v>
      </c>
      <c r="C10" s="13" t="s">
        <v>21</v>
      </c>
      <c r="D10" s="14">
        <v>34</v>
      </c>
      <c r="E10" s="13" t="s">
        <v>14</v>
      </c>
      <c r="F10" s="10"/>
      <c r="G10" s="15">
        <f t="shared" si="0"/>
        <v>0</v>
      </c>
      <c r="H10" s="12"/>
    </row>
    <row r="11" spans="1:8" x14ac:dyDescent="0.3">
      <c r="A11" s="7" t="s">
        <v>19</v>
      </c>
      <c r="B11" s="7" t="s">
        <v>23</v>
      </c>
      <c r="C11" s="8" t="s">
        <v>21</v>
      </c>
      <c r="D11" s="9">
        <v>40</v>
      </c>
      <c r="E11" s="8" t="s">
        <v>14</v>
      </c>
      <c r="F11" s="10"/>
      <c r="G11" s="11">
        <f t="shared" si="0"/>
        <v>0</v>
      </c>
      <c r="H11" s="7"/>
    </row>
    <row r="12" spans="1:8" x14ac:dyDescent="0.3">
      <c r="A12" s="12" t="s">
        <v>19</v>
      </c>
      <c r="B12" s="12" t="s">
        <v>24</v>
      </c>
      <c r="C12" s="13" t="s">
        <v>21</v>
      </c>
      <c r="D12" s="14">
        <v>40</v>
      </c>
      <c r="E12" s="13" t="s">
        <v>14</v>
      </c>
      <c r="F12" s="10"/>
      <c r="G12" s="15">
        <f t="shared" si="0"/>
        <v>0</v>
      </c>
      <c r="H12" s="12"/>
    </row>
    <row r="13" spans="1:8" x14ac:dyDescent="0.3">
      <c r="A13" s="7" t="s">
        <v>19</v>
      </c>
      <c r="B13" s="7" t="s">
        <v>25</v>
      </c>
      <c r="C13" s="8" t="s">
        <v>21</v>
      </c>
      <c r="D13" s="9">
        <v>34</v>
      </c>
      <c r="E13" s="8" t="s">
        <v>14</v>
      </c>
      <c r="F13" s="10"/>
      <c r="G13" s="11">
        <f t="shared" si="0"/>
        <v>0</v>
      </c>
      <c r="H13" s="7"/>
    </row>
    <row r="14" spans="1:8" x14ac:dyDescent="0.3">
      <c r="A14" s="12" t="s">
        <v>19</v>
      </c>
      <c r="B14" s="12" t="s">
        <v>26</v>
      </c>
      <c r="C14" s="13" t="s">
        <v>21</v>
      </c>
      <c r="D14" s="14">
        <v>34</v>
      </c>
      <c r="E14" s="13" t="s">
        <v>14</v>
      </c>
      <c r="F14" s="10"/>
      <c r="G14" s="15">
        <f t="shared" si="0"/>
        <v>0</v>
      </c>
      <c r="H14" s="12"/>
    </row>
    <row r="15" spans="1:8" x14ac:dyDescent="0.3">
      <c r="A15" s="7" t="s">
        <v>19</v>
      </c>
      <c r="B15" s="7" t="s">
        <v>27</v>
      </c>
      <c r="C15" s="8" t="s">
        <v>21</v>
      </c>
      <c r="D15" s="9">
        <v>34</v>
      </c>
      <c r="E15" s="8" t="s">
        <v>14</v>
      </c>
      <c r="F15" s="10"/>
      <c r="G15" s="11">
        <f t="shared" si="0"/>
        <v>0</v>
      </c>
      <c r="H15" s="7"/>
    </row>
    <row r="16" spans="1:8" x14ac:dyDescent="0.3">
      <c r="A16" s="12" t="s">
        <v>19</v>
      </c>
      <c r="B16" s="12" t="s">
        <v>28</v>
      </c>
      <c r="C16" s="13" t="s">
        <v>21</v>
      </c>
      <c r="D16" s="14">
        <v>34</v>
      </c>
      <c r="E16" s="13" t="s">
        <v>14</v>
      </c>
      <c r="F16" s="10"/>
      <c r="G16" s="15">
        <f t="shared" si="0"/>
        <v>0</v>
      </c>
      <c r="H16" s="12"/>
    </row>
    <row r="17" spans="1:8" ht="15.9" customHeight="1" x14ac:dyDescent="0.3">
      <c r="A17" s="5" t="s">
        <v>29</v>
      </c>
      <c r="B17" s="5"/>
      <c r="C17" s="5"/>
      <c r="D17" s="5"/>
      <c r="E17" s="5"/>
      <c r="F17" s="5"/>
      <c r="G17" s="6">
        <f>SUMIF(G5:G16,"&lt;&gt;N/A*",G5:G16)</f>
        <v>0</v>
      </c>
      <c r="H17" s="5"/>
    </row>
    <row r="18" spans="1:8" ht="15.9" customHeight="1" x14ac:dyDescent="0.3">
      <c r="A18" s="38" t="s">
        <v>30</v>
      </c>
      <c r="B18" s="36"/>
      <c r="C18" s="36"/>
      <c r="D18" s="36"/>
      <c r="E18" s="36"/>
      <c r="F18" s="36"/>
      <c r="G18" s="36"/>
      <c r="H18" s="36"/>
    </row>
    <row r="19" spans="1:8" x14ac:dyDescent="0.3">
      <c r="A19" s="7" t="s">
        <v>31</v>
      </c>
      <c r="B19" s="7" t="s">
        <v>32</v>
      </c>
      <c r="C19" s="8" t="s">
        <v>21</v>
      </c>
      <c r="D19" s="9">
        <v>10</v>
      </c>
      <c r="E19" s="8" t="s">
        <v>14</v>
      </c>
      <c r="F19" s="10"/>
      <c r="G19" s="11">
        <f t="shared" ref="G19:G27" si="1">D19*F19</f>
        <v>0</v>
      </c>
      <c r="H19" s="7"/>
    </row>
    <row r="20" spans="1:8" x14ac:dyDescent="0.3">
      <c r="A20" s="12" t="s">
        <v>31</v>
      </c>
      <c r="B20" s="12" t="s">
        <v>33</v>
      </c>
      <c r="C20" s="13" t="s">
        <v>21</v>
      </c>
      <c r="D20" s="14">
        <v>10</v>
      </c>
      <c r="E20" s="13" t="s">
        <v>14</v>
      </c>
      <c r="F20" s="10"/>
      <c r="G20" s="15">
        <f t="shared" si="1"/>
        <v>0</v>
      </c>
      <c r="H20" s="12"/>
    </row>
    <row r="21" spans="1:8" x14ac:dyDescent="0.3">
      <c r="A21" s="7" t="s">
        <v>31</v>
      </c>
      <c r="B21" s="7" t="s">
        <v>34</v>
      </c>
      <c r="C21" s="8" t="s">
        <v>21</v>
      </c>
      <c r="D21" s="9">
        <v>12</v>
      </c>
      <c r="E21" s="8" t="s">
        <v>14</v>
      </c>
      <c r="F21" s="10"/>
      <c r="G21" s="11">
        <f t="shared" si="1"/>
        <v>0</v>
      </c>
      <c r="H21" s="7"/>
    </row>
    <row r="22" spans="1:8" x14ac:dyDescent="0.3">
      <c r="A22" s="12" t="s">
        <v>31</v>
      </c>
      <c r="B22" s="12" t="s">
        <v>35</v>
      </c>
      <c r="C22" s="13" t="s">
        <v>21</v>
      </c>
      <c r="D22" s="14">
        <v>10</v>
      </c>
      <c r="E22" s="13" t="s">
        <v>14</v>
      </c>
      <c r="F22" s="10"/>
      <c r="G22" s="15">
        <f t="shared" si="1"/>
        <v>0</v>
      </c>
      <c r="H22" s="12"/>
    </row>
    <row r="23" spans="1:8" x14ac:dyDescent="0.3">
      <c r="A23" s="7" t="s">
        <v>31</v>
      </c>
      <c r="B23" s="7" t="s">
        <v>36</v>
      </c>
      <c r="C23" s="8" t="s">
        <v>21</v>
      </c>
      <c r="D23" s="9">
        <v>10</v>
      </c>
      <c r="E23" s="8" t="s">
        <v>14</v>
      </c>
      <c r="F23" s="10"/>
      <c r="G23" s="11">
        <f t="shared" si="1"/>
        <v>0</v>
      </c>
      <c r="H23" s="7"/>
    </row>
    <row r="24" spans="1:8" x14ac:dyDescent="0.3">
      <c r="A24" s="12" t="s">
        <v>37</v>
      </c>
      <c r="B24" s="12" t="s">
        <v>38</v>
      </c>
      <c r="C24" s="13" t="s">
        <v>21</v>
      </c>
      <c r="D24" s="14">
        <v>8</v>
      </c>
      <c r="E24" s="13" t="s">
        <v>14</v>
      </c>
      <c r="F24" s="10"/>
      <c r="G24" s="15">
        <f t="shared" si="1"/>
        <v>0</v>
      </c>
      <c r="H24" s="12"/>
    </row>
    <row r="25" spans="1:8" x14ac:dyDescent="0.3">
      <c r="A25" s="7" t="s">
        <v>37</v>
      </c>
      <c r="B25" s="7" t="s">
        <v>39</v>
      </c>
      <c r="C25" s="8" t="s">
        <v>21</v>
      </c>
      <c r="D25" s="9">
        <v>8</v>
      </c>
      <c r="E25" s="8" t="s">
        <v>14</v>
      </c>
      <c r="F25" s="10"/>
      <c r="G25" s="11">
        <f t="shared" si="1"/>
        <v>0</v>
      </c>
      <c r="H25" s="7"/>
    </row>
    <row r="26" spans="1:8" x14ac:dyDescent="0.3">
      <c r="A26" s="12" t="s">
        <v>37</v>
      </c>
      <c r="B26" s="12" t="s">
        <v>40</v>
      </c>
      <c r="C26" s="13" t="s">
        <v>21</v>
      </c>
      <c r="D26" s="14">
        <v>8</v>
      </c>
      <c r="E26" s="13" t="s">
        <v>14</v>
      </c>
      <c r="F26" s="10"/>
      <c r="G26" s="15">
        <f t="shared" si="1"/>
        <v>0</v>
      </c>
      <c r="H26" s="12"/>
    </row>
    <row r="27" spans="1:8" x14ac:dyDescent="0.3">
      <c r="A27" s="7" t="s">
        <v>41</v>
      </c>
      <c r="B27" s="7" t="s">
        <v>42</v>
      </c>
      <c r="C27" s="8" t="s">
        <v>21</v>
      </c>
      <c r="D27" s="9">
        <v>40</v>
      </c>
      <c r="E27" s="8" t="s">
        <v>14</v>
      </c>
      <c r="F27" s="10"/>
      <c r="G27" s="11">
        <f t="shared" si="1"/>
        <v>0</v>
      </c>
      <c r="H27" s="7"/>
    </row>
    <row r="28" spans="1:8" ht="15.9" customHeight="1" x14ac:dyDescent="0.3">
      <c r="A28" s="5" t="s">
        <v>29</v>
      </c>
      <c r="B28" s="5"/>
      <c r="C28" s="5"/>
      <c r="D28" s="5"/>
      <c r="E28" s="5"/>
      <c r="F28" s="5"/>
      <c r="G28" s="6">
        <f>SUMIF(G19:G27,"&lt;&gt;N/A*",G19:G27)</f>
        <v>0</v>
      </c>
      <c r="H28" s="5"/>
    </row>
    <row r="29" spans="1:8" ht="15.9" customHeight="1" x14ac:dyDescent="0.3">
      <c r="A29" s="38" t="s">
        <v>43</v>
      </c>
      <c r="B29" s="36"/>
      <c r="C29" s="36"/>
      <c r="D29" s="36"/>
      <c r="E29" s="36"/>
      <c r="F29" s="36"/>
      <c r="G29" s="36"/>
      <c r="H29" s="36"/>
    </row>
    <row r="30" spans="1:8" x14ac:dyDescent="0.3">
      <c r="A30" s="12" t="s">
        <v>44</v>
      </c>
      <c r="B30" s="12" t="s">
        <v>45</v>
      </c>
      <c r="C30" s="13" t="s">
        <v>46</v>
      </c>
      <c r="D30" s="14">
        <v>10</v>
      </c>
      <c r="E30" s="13" t="s">
        <v>14</v>
      </c>
      <c r="F30" s="10"/>
      <c r="G30" s="15">
        <f t="shared" ref="G30:G37" si="2">D30*F30</f>
        <v>0</v>
      </c>
      <c r="H30" s="12"/>
    </row>
    <row r="31" spans="1:8" x14ac:dyDescent="0.3">
      <c r="A31" s="7" t="s">
        <v>44</v>
      </c>
      <c r="B31" s="7" t="s">
        <v>47</v>
      </c>
      <c r="C31" s="8" t="s">
        <v>46</v>
      </c>
      <c r="D31" s="9">
        <v>10</v>
      </c>
      <c r="E31" s="8" t="s">
        <v>14</v>
      </c>
      <c r="F31" s="10"/>
      <c r="G31" s="11">
        <f t="shared" si="2"/>
        <v>0</v>
      </c>
      <c r="H31" s="7"/>
    </row>
    <row r="32" spans="1:8" x14ac:dyDescent="0.3">
      <c r="A32" s="12" t="s">
        <v>48</v>
      </c>
      <c r="B32" s="12" t="s">
        <v>49</v>
      </c>
      <c r="C32" s="13" t="s">
        <v>46</v>
      </c>
      <c r="D32" s="14">
        <v>10</v>
      </c>
      <c r="E32" s="13" t="s">
        <v>14</v>
      </c>
      <c r="F32" s="10"/>
      <c r="G32" s="15">
        <f t="shared" si="2"/>
        <v>0</v>
      </c>
      <c r="H32" s="12"/>
    </row>
    <row r="33" spans="1:8" x14ac:dyDescent="0.3">
      <c r="A33" s="7" t="s">
        <v>48</v>
      </c>
      <c r="B33" s="7" t="s">
        <v>50</v>
      </c>
      <c r="C33" s="8" t="s">
        <v>46</v>
      </c>
      <c r="D33" s="9">
        <v>10</v>
      </c>
      <c r="E33" s="8" t="s">
        <v>14</v>
      </c>
      <c r="F33" s="10"/>
      <c r="G33" s="11">
        <f t="shared" si="2"/>
        <v>0</v>
      </c>
      <c r="H33" s="7"/>
    </row>
    <row r="34" spans="1:8" x14ac:dyDescent="0.3">
      <c r="A34" s="12" t="s">
        <v>51</v>
      </c>
      <c r="B34" s="12" t="s">
        <v>52</v>
      </c>
      <c r="C34" s="13" t="s">
        <v>46</v>
      </c>
      <c r="D34" s="14">
        <v>10</v>
      </c>
      <c r="E34" s="13" t="s">
        <v>14</v>
      </c>
      <c r="F34" s="10"/>
      <c r="G34" s="15">
        <f t="shared" si="2"/>
        <v>0</v>
      </c>
      <c r="H34" s="12"/>
    </row>
    <row r="35" spans="1:8" x14ac:dyDescent="0.3">
      <c r="A35" s="7" t="s">
        <v>51</v>
      </c>
      <c r="B35" s="7" t="s">
        <v>53</v>
      </c>
      <c r="C35" s="8" t="s">
        <v>46</v>
      </c>
      <c r="D35" s="9">
        <v>10</v>
      </c>
      <c r="E35" s="8" t="s">
        <v>14</v>
      </c>
      <c r="F35" s="10"/>
      <c r="G35" s="11">
        <f t="shared" si="2"/>
        <v>0</v>
      </c>
      <c r="H35" s="7"/>
    </row>
    <row r="36" spans="1:8" x14ac:dyDescent="0.3">
      <c r="A36" s="12" t="s">
        <v>54</v>
      </c>
      <c r="B36" s="12" t="s">
        <v>55</v>
      </c>
      <c r="C36" s="13" t="s">
        <v>46</v>
      </c>
      <c r="D36" s="14">
        <v>10</v>
      </c>
      <c r="E36" s="13" t="s">
        <v>14</v>
      </c>
      <c r="F36" s="10"/>
      <c r="G36" s="15">
        <f t="shared" si="2"/>
        <v>0</v>
      </c>
      <c r="H36" s="12"/>
    </row>
    <row r="37" spans="1:8" x14ac:dyDescent="0.3">
      <c r="A37" s="7" t="s">
        <v>54</v>
      </c>
      <c r="B37" s="7" t="s">
        <v>56</v>
      </c>
      <c r="C37" s="8" t="s">
        <v>46</v>
      </c>
      <c r="D37" s="9">
        <v>10</v>
      </c>
      <c r="E37" s="8" t="s">
        <v>14</v>
      </c>
      <c r="F37" s="10"/>
      <c r="G37" s="11">
        <f t="shared" si="2"/>
        <v>0</v>
      </c>
      <c r="H37" s="7"/>
    </row>
    <row r="38" spans="1:8" ht="15.9" customHeight="1" x14ac:dyDescent="0.3">
      <c r="A38" s="5" t="s">
        <v>29</v>
      </c>
      <c r="B38" s="5"/>
      <c r="C38" s="5"/>
      <c r="D38" s="5"/>
      <c r="E38" s="5"/>
      <c r="F38" s="5"/>
      <c r="G38" s="6">
        <f>SUMIF(G30:G37,"&lt;&gt;N/A*",G30:G37)</f>
        <v>0</v>
      </c>
      <c r="H38" s="5"/>
    </row>
    <row r="39" spans="1:8" ht="15.9" customHeight="1" x14ac:dyDescent="0.3">
      <c r="A39" s="38" t="s">
        <v>57</v>
      </c>
      <c r="B39" s="36"/>
      <c r="C39" s="36"/>
      <c r="D39" s="36"/>
      <c r="E39" s="36"/>
      <c r="F39" s="36"/>
      <c r="G39" s="36"/>
      <c r="H39" s="36"/>
    </row>
    <row r="40" spans="1:8" ht="45.6" customHeight="1" x14ac:dyDescent="0.3">
      <c r="A40" s="12" t="s">
        <v>58</v>
      </c>
      <c r="B40" s="12" t="s">
        <v>59</v>
      </c>
      <c r="C40" s="13" t="s">
        <v>21</v>
      </c>
      <c r="D40" s="14">
        <v>1</v>
      </c>
      <c r="E40" s="13" t="s">
        <v>14</v>
      </c>
      <c r="F40" s="10"/>
      <c r="G40" s="15">
        <f t="shared" ref="G40:G52" si="3">D40*F40</f>
        <v>0</v>
      </c>
      <c r="H40" s="12"/>
    </row>
    <row r="41" spans="1:8" x14ac:dyDescent="0.3">
      <c r="A41" s="7" t="s">
        <v>60</v>
      </c>
      <c r="B41" s="7" t="s">
        <v>61</v>
      </c>
      <c r="C41" s="8" t="s">
        <v>21</v>
      </c>
      <c r="D41" s="9">
        <v>4</v>
      </c>
      <c r="E41" s="8" t="s">
        <v>14</v>
      </c>
      <c r="F41" s="10"/>
      <c r="G41" s="11">
        <f t="shared" si="3"/>
        <v>0</v>
      </c>
      <c r="H41" s="7"/>
    </row>
    <row r="42" spans="1:8" x14ac:dyDescent="0.3">
      <c r="A42" s="12" t="s">
        <v>62</v>
      </c>
      <c r="B42" s="12" t="s">
        <v>63</v>
      </c>
      <c r="C42" s="13" t="s">
        <v>21</v>
      </c>
      <c r="D42" s="14">
        <v>8</v>
      </c>
      <c r="E42" s="13" t="s">
        <v>14</v>
      </c>
      <c r="F42" s="10"/>
      <c r="G42" s="15">
        <f t="shared" si="3"/>
        <v>0</v>
      </c>
      <c r="H42" s="12"/>
    </row>
    <row r="43" spans="1:8" ht="35.4" customHeight="1" x14ac:dyDescent="0.3">
      <c r="A43" s="7" t="s">
        <v>64</v>
      </c>
      <c r="B43" s="25" t="s">
        <v>65</v>
      </c>
      <c r="C43" s="8" t="s">
        <v>21</v>
      </c>
      <c r="D43" s="9">
        <v>12</v>
      </c>
      <c r="E43" s="8" t="s">
        <v>14</v>
      </c>
      <c r="F43" s="10"/>
      <c r="G43" s="11">
        <f t="shared" si="3"/>
        <v>0</v>
      </c>
      <c r="H43" s="7"/>
    </row>
    <row r="44" spans="1:8" x14ac:dyDescent="0.3">
      <c r="A44" s="12" t="s">
        <v>66</v>
      </c>
      <c r="B44" s="12" t="s">
        <v>67</v>
      </c>
      <c r="C44" s="13" t="s">
        <v>21</v>
      </c>
      <c r="D44" s="14">
        <v>17</v>
      </c>
      <c r="E44" s="13" t="s">
        <v>14</v>
      </c>
      <c r="F44" s="10"/>
      <c r="G44" s="15">
        <f t="shared" si="3"/>
        <v>0</v>
      </c>
      <c r="H44" s="12"/>
    </row>
    <row r="45" spans="1:8" x14ac:dyDescent="0.3">
      <c r="A45" s="7" t="s">
        <v>66</v>
      </c>
      <c r="B45" s="7" t="s">
        <v>68</v>
      </c>
      <c r="C45" s="8" t="s">
        <v>21</v>
      </c>
      <c r="D45" s="9">
        <v>17</v>
      </c>
      <c r="E45" s="8" t="s">
        <v>14</v>
      </c>
      <c r="F45" s="10"/>
      <c r="G45" s="11">
        <f t="shared" si="3"/>
        <v>0</v>
      </c>
      <c r="H45" s="7"/>
    </row>
    <row r="46" spans="1:8" x14ac:dyDescent="0.3">
      <c r="A46" s="12" t="s">
        <v>66</v>
      </c>
      <c r="B46" s="12" t="s">
        <v>69</v>
      </c>
      <c r="C46" s="13" t="s">
        <v>21</v>
      </c>
      <c r="D46" s="14">
        <v>17</v>
      </c>
      <c r="E46" s="13" t="s">
        <v>14</v>
      </c>
      <c r="F46" s="10"/>
      <c r="G46" s="15">
        <f t="shared" si="3"/>
        <v>0</v>
      </c>
      <c r="H46" s="12"/>
    </row>
    <row r="47" spans="1:8" x14ac:dyDescent="0.3">
      <c r="A47" s="7" t="s">
        <v>70</v>
      </c>
      <c r="B47" s="7" t="s">
        <v>71</v>
      </c>
      <c r="C47" s="8" t="s">
        <v>21</v>
      </c>
      <c r="D47" s="9">
        <v>17</v>
      </c>
      <c r="E47" s="8" t="s">
        <v>14</v>
      </c>
      <c r="F47" s="10"/>
      <c r="G47" s="11">
        <f t="shared" si="3"/>
        <v>0</v>
      </c>
      <c r="H47" s="7"/>
    </row>
    <row r="48" spans="1:8" x14ac:dyDescent="0.3">
      <c r="A48" s="12" t="s">
        <v>72</v>
      </c>
      <c r="B48" s="12" t="s">
        <v>73</v>
      </c>
      <c r="C48" s="13" t="s">
        <v>21</v>
      </c>
      <c r="D48" s="14">
        <v>17</v>
      </c>
      <c r="E48" s="13" t="s">
        <v>14</v>
      </c>
      <c r="F48" s="10"/>
      <c r="G48" s="15">
        <f t="shared" si="3"/>
        <v>0</v>
      </c>
      <c r="H48" s="12"/>
    </row>
    <row r="49" spans="1:8" x14ac:dyDescent="0.3">
      <c r="A49" s="7" t="s">
        <v>74</v>
      </c>
      <c r="B49" s="7" t="s">
        <v>74</v>
      </c>
      <c r="C49" s="8" t="s">
        <v>13</v>
      </c>
      <c r="D49" s="9">
        <v>44</v>
      </c>
      <c r="E49" s="8" t="s">
        <v>14</v>
      </c>
      <c r="F49" s="10"/>
      <c r="G49" s="11">
        <f t="shared" si="3"/>
        <v>0</v>
      </c>
      <c r="H49" s="7"/>
    </row>
    <row r="50" spans="1:8" x14ac:dyDescent="0.3">
      <c r="A50" s="12" t="s">
        <v>75</v>
      </c>
      <c r="B50" s="12" t="s">
        <v>76</v>
      </c>
      <c r="C50" s="13" t="s">
        <v>21</v>
      </c>
      <c r="D50" s="14">
        <v>40</v>
      </c>
      <c r="E50" s="13" t="s">
        <v>14</v>
      </c>
      <c r="F50" s="10"/>
      <c r="G50" s="15">
        <f t="shared" si="3"/>
        <v>0</v>
      </c>
      <c r="H50" s="12"/>
    </row>
    <row r="51" spans="1:8" x14ac:dyDescent="0.3">
      <c r="A51" s="7" t="s">
        <v>77</v>
      </c>
      <c r="B51" s="7" t="s">
        <v>78</v>
      </c>
      <c r="C51" s="8" t="s">
        <v>21</v>
      </c>
      <c r="D51" s="9">
        <v>12</v>
      </c>
      <c r="E51" s="8" t="s">
        <v>14</v>
      </c>
      <c r="F51" s="10"/>
      <c r="G51" s="11">
        <f t="shared" si="3"/>
        <v>0</v>
      </c>
      <c r="H51" s="7"/>
    </row>
    <row r="52" spans="1:8" x14ac:dyDescent="0.3">
      <c r="A52" s="12" t="s">
        <v>79</v>
      </c>
      <c r="B52" s="12" t="s">
        <v>80</v>
      </c>
      <c r="C52" s="13" t="s">
        <v>21</v>
      </c>
      <c r="D52" s="14">
        <v>2</v>
      </c>
      <c r="E52" s="13" t="s">
        <v>14</v>
      </c>
      <c r="F52" s="10"/>
      <c r="G52" s="15">
        <f t="shared" si="3"/>
        <v>0</v>
      </c>
      <c r="H52" s="12"/>
    </row>
    <row r="53" spans="1:8" ht="15.9" customHeight="1" x14ac:dyDescent="0.3">
      <c r="A53" s="5" t="s">
        <v>29</v>
      </c>
      <c r="B53" s="5"/>
      <c r="C53" s="5"/>
      <c r="D53" s="5"/>
      <c r="E53" s="5"/>
      <c r="F53" s="5"/>
      <c r="G53" s="6">
        <f>SUMIF(G40:G52,"&lt;&gt;N/A*",G40:G52)</f>
        <v>0</v>
      </c>
      <c r="H53" s="5"/>
    </row>
    <row r="54" spans="1:8" ht="15.9" customHeight="1" x14ac:dyDescent="0.3">
      <c r="A54" s="38" t="s">
        <v>81</v>
      </c>
      <c r="B54" s="36"/>
      <c r="C54" s="36"/>
      <c r="D54" s="36"/>
      <c r="E54" s="36"/>
      <c r="F54" s="36"/>
      <c r="G54" s="36"/>
      <c r="H54" s="36"/>
    </row>
    <row r="55" spans="1:8" x14ac:dyDescent="0.3">
      <c r="A55" s="7" t="s">
        <v>82</v>
      </c>
      <c r="B55" s="7" t="s">
        <v>83</v>
      </c>
      <c r="C55" s="8" t="s">
        <v>84</v>
      </c>
      <c r="D55" s="9">
        <v>2200</v>
      </c>
      <c r="E55" s="8" t="s">
        <v>14</v>
      </c>
      <c r="F55" s="10"/>
      <c r="G55" s="11">
        <f t="shared" ref="G55:G60" si="4">D55*F55</f>
        <v>0</v>
      </c>
      <c r="H55" s="7" t="s">
        <v>170</v>
      </c>
    </row>
    <row r="56" spans="1:8" x14ac:dyDescent="0.3">
      <c r="A56" s="12" t="s">
        <v>82</v>
      </c>
      <c r="B56" s="12" t="s">
        <v>85</v>
      </c>
      <c r="C56" s="13" t="s">
        <v>84</v>
      </c>
      <c r="D56" s="14">
        <v>2200</v>
      </c>
      <c r="E56" s="13" t="s">
        <v>14</v>
      </c>
      <c r="F56" s="10"/>
      <c r="G56" s="15">
        <f t="shared" si="4"/>
        <v>0</v>
      </c>
      <c r="H56" s="27" t="s">
        <v>170</v>
      </c>
    </row>
    <row r="57" spans="1:8" x14ac:dyDescent="0.3">
      <c r="A57" s="7" t="s">
        <v>86</v>
      </c>
      <c r="B57" s="7" t="s">
        <v>87</v>
      </c>
      <c r="C57" s="8" t="s">
        <v>84</v>
      </c>
      <c r="D57" s="9">
        <v>2200</v>
      </c>
      <c r="E57" s="8" t="s">
        <v>14</v>
      </c>
      <c r="F57" s="10"/>
      <c r="G57" s="11">
        <f t="shared" si="4"/>
        <v>0</v>
      </c>
      <c r="H57" s="7" t="s">
        <v>170</v>
      </c>
    </row>
    <row r="58" spans="1:8" x14ac:dyDescent="0.3">
      <c r="A58" s="12" t="s">
        <v>86</v>
      </c>
      <c r="B58" s="12" t="s">
        <v>88</v>
      </c>
      <c r="C58" s="13" t="s">
        <v>84</v>
      </c>
      <c r="D58" s="14">
        <v>1100</v>
      </c>
      <c r="E58" s="13" t="s">
        <v>14</v>
      </c>
      <c r="F58" s="10"/>
      <c r="G58" s="15">
        <f t="shared" si="4"/>
        <v>0</v>
      </c>
      <c r="H58" s="27" t="s">
        <v>170</v>
      </c>
    </row>
    <row r="59" spans="1:8" x14ac:dyDescent="0.3">
      <c r="A59" s="7" t="s">
        <v>89</v>
      </c>
      <c r="B59" s="7" t="s">
        <v>90</v>
      </c>
      <c r="C59" s="8" t="s">
        <v>84</v>
      </c>
      <c r="D59" s="9">
        <v>60</v>
      </c>
      <c r="E59" s="8" t="s">
        <v>14</v>
      </c>
      <c r="F59" s="10"/>
      <c r="G59" s="11">
        <f t="shared" si="4"/>
        <v>0</v>
      </c>
      <c r="H59" s="7"/>
    </row>
    <row r="60" spans="1:8" x14ac:dyDescent="0.3">
      <c r="A60" s="12" t="s">
        <v>89</v>
      </c>
      <c r="B60" s="12" t="s">
        <v>91</v>
      </c>
      <c r="C60" s="13" t="s">
        <v>84</v>
      </c>
      <c r="D60" s="14">
        <v>60</v>
      </c>
      <c r="E60" s="13" t="s">
        <v>14</v>
      </c>
      <c r="F60" s="10"/>
      <c r="G60" s="15">
        <f t="shared" si="4"/>
        <v>0</v>
      </c>
      <c r="H60" s="12"/>
    </row>
    <row r="61" spans="1:8" ht="15.9" customHeight="1" x14ac:dyDescent="0.3">
      <c r="A61" s="5" t="s">
        <v>29</v>
      </c>
      <c r="B61" s="5"/>
      <c r="C61" s="5"/>
      <c r="D61" s="5"/>
      <c r="E61" s="5"/>
      <c r="F61" s="5"/>
      <c r="G61" s="6">
        <f>SUMIF(G55:G60,"&lt;&gt;N/A*",G55:G60)</f>
        <v>0</v>
      </c>
      <c r="H61" s="5"/>
    </row>
    <row r="62" spans="1:8" ht="15.9" customHeight="1" x14ac:dyDescent="0.3">
      <c r="A62" s="38" t="s">
        <v>92</v>
      </c>
      <c r="B62" s="36"/>
      <c r="C62" s="36"/>
      <c r="D62" s="36"/>
      <c r="E62" s="36"/>
      <c r="F62" s="36"/>
      <c r="G62" s="36"/>
      <c r="H62" s="36"/>
    </row>
    <row r="63" spans="1:8" x14ac:dyDescent="0.3">
      <c r="A63" s="7" t="s">
        <v>93</v>
      </c>
      <c r="B63" s="7" t="s">
        <v>94</v>
      </c>
      <c r="C63" s="8" t="s">
        <v>21</v>
      </c>
      <c r="D63" s="9">
        <v>6</v>
      </c>
      <c r="E63" s="8" t="s">
        <v>14</v>
      </c>
      <c r="F63" s="10"/>
      <c r="G63" s="11">
        <f>D63*F63</f>
        <v>0</v>
      </c>
      <c r="H63" s="7"/>
    </row>
    <row r="64" spans="1:8" x14ac:dyDescent="0.3">
      <c r="A64" s="12" t="s">
        <v>95</v>
      </c>
      <c r="B64" s="12" t="s">
        <v>96</v>
      </c>
      <c r="C64" s="13" t="s">
        <v>21</v>
      </c>
      <c r="D64" s="14">
        <v>4</v>
      </c>
      <c r="E64" s="13" t="s">
        <v>14</v>
      </c>
      <c r="F64" s="10"/>
      <c r="G64" s="15">
        <f>D64*F64</f>
        <v>0</v>
      </c>
      <c r="H64" s="12"/>
    </row>
    <row r="65" spans="1:8" x14ac:dyDescent="0.3">
      <c r="A65" s="7" t="s">
        <v>97</v>
      </c>
      <c r="B65" s="7" t="s">
        <v>98</v>
      </c>
      <c r="C65" s="8" t="s">
        <v>21</v>
      </c>
      <c r="D65" s="9">
        <v>2</v>
      </c>
      <c r="E65" s="8" t="s">
        <v>14</v>
      </c>
      <c r="F65" s="10"/>
      <c r="G65" s="11">
        <f>D65*F65</f>
        <v>0</v>
      </c>
      <c r="H65" s="7"/>
    </row>
    <row r="66" spans="1:8" x14ac:dyDescent="0.3">
      <c r="A66" s="12" t="s">
        <v>99</v>
      </c>
      <c r="B66" s="12" t="s">
        <v>142</v>
      </c>
      <c r="C66" s="13" t="s">
        <v>21</v>
      </c>
      <c r="D66" s="14">
        <v>4</v>
      </c>
      <c r="E66" s="13" t="s">
        <v>14</v>
      </c>
      <c r="F66" s="10"/>
      <c r="G66" s="15">
        <f>D66*F66</f>
        <v>0</v>
      </c>
      <c r="H66" s="12"/>
    </row>
    <row r="67" spans="1:8" x14ac:dyDescent="0.3">
      <c r="A67" s="7" t="s">
        <v>101</v>
      </c>
      <c r="B67" s="7" t="s">
        <v>102</v>
      </c>
      <c r="C67" s="8" t="s">
        <v>103</v>
      </c>
      <c r="D67" s="9">
        <v>1</v>
      </c>
      <c r="E67" s="8" t="s">
        <v>14</v>
      </c>
      <c r="F67" s="10"/>
      <c r="G67" s="11">
        <f>D67*F67</f>
        <v>0</v>
      </c>
      <c r="H67" s="7"/>
    </row>
    <row r="68" spans="1:8" ht="15.9" customHeight="1" x14ac:dyDescent="0.3">
      <c r="A68" s="27" t="s">
        <v>104</v>
      </c>
      <c r="B68" s="27" t="s">
        <v>105</v>
      </c>
      <c r="C68" s="28" t="s">
        <v>21</v>
      </c>
      <c r="D68" s="29">
        <v>8</v>
      </c>
      <c r="E68" s="28" t="s">
        <v>14</v>
      </c>
      <c r="F68" s="10"/>
      <c r="G68" s="30">
        <f t="shared" ref="G68:G75" si="5">D68*F68</f>
        <v>0</v>
      </c>
      <c r="H68" s="7"/>
    </row>
    <row r="69" spans="1:8" x14ac:dyDescent="0.3">
      <c r="A69" s="7" t="s">
        <v>106</v>
      </c>
      <c r="B69" s="7" t="s">
        <v>107</v>
      </c>
      <c r="C69" s="8" t="s">
        <v>21</v>
      </c>
      <c r="D69" s="9">
        <v>20</v>
      </c>
      <c r="E69" s="8" t="s">
        <v>14</v>
      </c>
      <c r="F69" s="10"/>
      <c r="G69" s="31">
        <f t="shared" si="5"/>
        <v>0</v>
      </c>
      <c r="H69" s="7"/>
    </row>
    <row r="70" spans="1:8" x14ac:dyDescent="0.3">
      <c r="A70" s="27" t="s">
        <v>108</v>
      </c>
      <c r="B70" s="27" t="s">
        <v>109</v>
      </c>
      <c r="C70" s="28" t="s">
        <v>21</v>
      </c>
      <c r="D70" s="29">
        <v>12</v>
      </c>
      <c r="E70" s="28" t="s">
        <v>14</v>
      </c>
      <c r="F70" s="10"/>
      <c r="G70" s="30">
        <f t="shared" si="5"/>
        <v>0</v>
      </c>
      <c r="H70" s="7"/>
    </row>
    <row r="71" spans="1:8" x14ac:dyDescent="0.3">
      <c r="A71" s="7" t="s">
        <v>110</v>
      </c>
      <c r="B71" s="7" t="s">
        <v>111</v>
      </c>
      <c r="C71" s="8" t="s">
        <v>21</v>
      </c>
      <c r="D71" s="9">
        <v>500</v>
      </c>
      <c r="E71" s="8" t="s">
        <v>14</v>
      </c>
      <c r="F71" s="10"/>
      <c r="G71" s="11">
        <f t="shared" si="5"/>
        <v>0</v>
      </c>
      <c r="H71" s="7"/>
    </row>
    <row r="72" spans="1:8" x14ac:dyDescent="0.3">
      <c r="A72" s="27" t="s">
        <v>112</v>
      </c>
      <c r="B72" s="27" t="s">
        <v>113</v>
      </c>
      <c r="C72" s="28" t="s">
        <v>84</v>
      </c>
      <c r="D72" s="29">
        <v>12</v>
      </c>
      <c r="E72" s="28" t="s">
        <v>14</v>
      </c>
      <c r="F72" s="10"/>
      <c r="G72" s="30">
        <f t="shared" si="5"/>
        <v>0</v>
      </c>
      <c r="H72" s="7"/>
    </row>
    <row r="73" spans="1:8" x14ac:dyDescent="0.3">
      <c r="A73" s="7" t="s">
        <v>114</v>
      </c>
      <c r="B73" s="7" t="s">
        <v>115</v>
      </c>
      <c r="C73" s="8" t="s">
        <v>46</v>
      </c>
      <c r="D73" s="9">
        <v>10</v>
      </c>
      <c r="E73" s="8" t="s">
        <v>14</v>
      </c>
      <c r="F73" s="10"/>
      <c r="G73" s="11">
        <f t="shared" si="5"/>
        <v>0</v>
      </c>
      <c r="H73" s="7"/>
    </row>
    <row r="74" spans="1:8" x14ac:dyDescent="0.3">
      <c r="A74" s="27" t="s">
        <v>116</v>
      </c>
      <c r="B74" s="27" t="s">
        <v>117</v>
      </c>
      <c r="C74" s="28" t="s">
        <v>118</v>
      </c>
      <c r="D74" s="29">
        <v>10</v>
      </c>
      <c r="E74" s="28" t="s">
        <v>14</v>
      </c>
      <c r="F74" s="10"/>
      <c r="G74" s="30">
        <f t="shared" si="5"/>
        <v>0</v>
      </c>
      <c r="H74" s="7"/>
    </row>
    <row r="75" spans="1:8" x14ac:dyDescent="0.3">
      <c r="A75" s="7" t="s">
        <v>119</v>
      </c>
      <c r="B75" s="7" t="s">
        <v>120</v>
      </c>
      <c r="C75" s="8" t="s">
        <v>21</v>
      </c>
      <c r="D75" s="9">
        <v>50</v>
      </c>
      <c r="E75" s="8" t="s">
        <v>14</v>
      </c>
      <c r="F75" s="10"/>
      <c r="G75" s="11">
        <f t="shared" si="5"/>
        <v>0</v>
      </c>
      <c r="H75" s="7"/>
    </row>
    <row r="76" spans="1:8" x14ac:dyDescent="0.3">
      <c r="A76" s="5" t="s">
        <v>29</v>
      </c>
      <c r="B76" s="5"/>
      <c r="C76" s="5"/>
      <c r="D76" s="5"/>
      <c r="E76" s="5"/>
      <c r="F76" s="5"/>
      <c r="G76" s="6">
        <f>SUMIF(G63:G75,"&lt;&gt;N/A*",G63:G75)</f>
        <v>0</v>
      </c>
      <c r="H76" s="5"/>
    </row>
    <row r="78" spans="1:8" ht="66" x14ac:dyDescent="0.3">
      <c r="A78" s="16" t="s">
        <v>121</v>
      </c>
      <c r="B78" s="16"/>
      <c r="C78" s="16"/>
      <c r="D78" s="16"/>
      <c r="E78" s="16"/>
      <c r="F78" s="16"/>
      <c r="G78" s="17">
        <f>G17+G28+G38+G53+G61+G76</f>
        <v>0</v>
      </c>
      <c r="H78" s="16" t="s">
        <v>122</v>
      </c>
    </row>
  </sheetData>
  <mergeCells count="8">
    <mergeCell ref="A1:H1"/>
    <mergeCell ref="A18:H18"/>
    <mergeCell ref="A4:H4"/>
    <mergeCell ref="A62:H62"/>
    <mergeCell ref="A39:H39"/>
    <mergeCell ref="A29:H29"/>
    <mergeCell ref="A2:H2"/>
    <mergeCell ref="A54:H54"/>
  </mergeCells>
  <pageMargins left="0.25" right="0.25" top="0.75" bottom="0.75" header="0.3" footer="0.3"/>
  <pageSetup paperSize="9" scale="5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9"/>
  <sheetViews>
    <sheetView workbookViewId="0">
      <selection activeCell="F9" sqref="A1:F9"/>
    </sheetView>
  </sheetViews>
  <sheetFormatPr defaultRowHeight="14.4" x14ac:dyDescent="0.3"/>
  <cols>
    <col min="1" max="1" width="21.21875" bestFit="1" customWidth="1"/>
    <col min="2" max="6" width="18.33203125" customWidth="1"/>
  </cols>
  <sheetData>
    <row r="1" spans="1:6" ht="27.9" customHeight="1" x14ac:dyDescent="0.3">
      <c r="A1" s="35" t="s">
        <v>147</v>
      </c>
      <c r="B1" s="36"/>
      <c r="C1" s="36"/>
      <c r="D1" s="36"/>
      <c r="E1" s="36"/>
      <c r="F1" s="36"/>
    </row>
    <row r="2" spans="1:6" ht="18" customHeight="1" x14ac:dyDescent="0.3">
      <c r="A2" s="41" t="s">
        <v>148</v>
      </c>
      <c r="B2" s="36"/>
      <c r="C2" s="36"/>
      <c r="D2" s="36"/>
      <c r="E2" s="36"/>
      <c r="F2" s="36"/>
    </row>
    <row r="3" spans="1:6" ht="33.6" customHeight="1" x14ac:dyDescent="0.3">
      <c r="A3" s="18" t="s">
        <v>149</v>
      </c>
      <c r="B3" s="18" t="s">
        <v>150</v>
      </c>
      <c r="C3" s="18" t="s">
        <v>151</v>
      </c>
      <c r="D3" s="18" t="s">
        <v>152</v>
      </c>
      <c r="E3" s="18" t="s">
        <v>153</v>
      </c>
      <c r="F3" s="18" t="s">
        <v>137</v>
      </c>
    </row>
    <row r="4" spans="1:6" ht="55.2" customHeight="1" x14ac:dyDescent="0.3">
      <c r="A4" s="19" t="s">
        <v>154</v>
      </c>
      <c r="B4" s="20" t="s">
        <v>155</v>
      </c>
      <c r="C4" s="20" t="s">
        <v>156</v>
      </c>
      <c r="D4" s="20" t="s">
        <v>157</v>
      </c>
      <c r="E4" s="20" t="s">
        <v>158</v>
      </c>
      <c r="F4" s="20"/>
    </row>
    <row r="5" spans="1:6" ht="55.2" customHeight="1" x14ac:dyDescent="0.3">
      <c r="A5" s="21" t="s">
        <v>159</v>
      </c>
      <c r="B5" s="22" t="s">
        <v>160</v>
      </c>
      <c r="C5" s="22" t="s">
        <v>160</v>
      </c>
      <c r="D5" s="22" t="s">
        <v>157</v>
      </c>
      <c r="E5" s="22" t="s">
        <v>158</v>
      </c>
      <c r="F5" s="22"/>
    </row>
    <row r="6" spans="1:6" ht="55.2" customHeight="1" x14ac:dyDescent="0.3">
      <c r="A6" s="19" t="s">
        <v>161</v>
      </c>
      <c r="B6" s="20" t="s">
        <v>160</v>
      </c>
      <c r="C6" s="20" t="s">
        <v>160</v>
      </c>
      <c r="D6" s="20" t="s">
        <v>157</v>
      </c>
      <c r="E6" s="20" t="s">
        <v>158</v>
      </c>
      <c r="F6" s="20"/>
    </row>
    <row r="7" spans="1:6" ht="55.2" customHeight="1" x14ac:dyDescent="0.3">
      <c r="A7" s="21" t="s">
        <v>162</v>
      </c>
      <c r="B7" s="22" t="s">
        <v>163</v>
      </c>
      <c r="C7" s="22" t="s">
        <v>164</v>
      </c>
      <c r="D7" s="22" t="s">
        <v>165</v>
      </c>
      <c r="E7" s="22" t="s">
        <v>158</v>
      </c>
      <c r="F7" s="22"/>
    </row>
    <row r="9" spans="1:6" ht="49.8" customHeight="1" x14ac:dyDescent="0.3">
      <c r="A9" s="42" t="s">
        <v>166</v>
      </c>
      <c r="B9" s="36"/>
      <c r="C9" s="36"/>
      <c r="D9" s="36"/>
      <c r="E9" s="23" t="s">
        <v>167</v>
      </c>
      <c r="F9" s="24"/>
    </row>
  </sheetData>
  <mergeCells count="3">
    <mergeCell ref="A2:F2"/>
    <mergeCell ref="A9:D9"/>
    <mergeCell ref="A1:F1"/>
  </mergeCells>
  <pageMargins left="0.25" right="0.25" top="0.75" bottom="0.75" header="0.3" footer="0.3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Instructions</vt:lpstr>
      <vt:lpstr>WCh 2027 – Astana Kazakhstan</vt:lpstr>
      <vt:lpstr>OQ1 – Olympic Qualifier 1</vt:lpstr>
      <vt:lpstr>OQ2 – Olympic Qualifier 2</vt:lpstr>
      <vt:lpstr>LA28 Olympic Games</vt:lpstr>
      <vt:lpstr>SUMMARY</vt:lpstr>
      <vt:lpstr>Instructions!Print_Area</vt:lpstr>
      <vt:lpstr>'LA28 Olympic Games'!Print_Area</vt:lpstr>
      <vt:lpstr>'OQ1 – Olympic Qualifier 1'!Print_Area</vt:lpstr>
      <vt:lpstr>'OQ2 – Olympic Qualifier 2'!Print_Area</vt:lpstr>
      <vt:lpstr>SUMMARY!Print_Area</vt:lpstr>
      <vt:lpstr>'WCh 2027 – Astana Kazakhstan'!Print_Area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Paulo Ferreira</cp:lastModifiedBy>
  <cp:lastPrinted>2026-07-16T14:02:58Z</cp:lastPrinted>
  <dcterms:created xsi:type="dcterms:W3CDTF">2026-07-01T09:40:46Z</dcterms:created>
  <dcterms:modified xsi:type="dcterms:W3CDTF">2026-07-16T14:03:01Z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0x010100E96A0FE419793844969697426B95D9D5</vt:lpwstr>
  </property>
  <property fmtid="{D5CDD505-2E9C-101B-9397-08002B2CF9AE}" pid="3" name="MediaServiceImageTags">
    <vt:lpwstr/>
  </property>
</Properties>
</file>